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Anleitung" state="visible" r:id="rId4"/>
    <sheet sheetId="2" name="Einstellungen" state="visible" r:id="rId5"/>
    <sheet sheetId="3" name="Kategorien" state="visible" r:id="rId6"/>
    <sheet sheetId="4" name="Buchungen" state="visible" r:id="rId7"/>
    <sheet sheetId="5" name="Auswertung" state="visible" r:id="rId8"/>
  </sheets>
  <calcPr calcId="171027" fullCalcOnLoad="1"/>
</workbook>
</file>

<file path=xl/sharedStrings.xml><?xml version="1.0" encoding="utf-8"?>
<sst xmlns="http://schemas.openxmlformats.org/spreadsheetml/2006/main" count="79" uniqueCount="54">
  <si>
    <t>EÜR-Vorlage 2026 – papierkram-erledigt.de</t>
  </si>
  <si>
    <t/>
  </si>
  <si>
    <t>1. Tragen Sie im Blatt „Einstellungen“ ein, ob Sie Kleinunternehmer sind.</t>
  </si>
  <si>
    <t>2. Erfassen Sie jede Einnahme und Ausgabe im Blatt „Buchungen“ mit dem Datum, an dem das Geld geflossen ist.</t>
  </si>
  <si>
    <t>3. Wählen Sie Art (Einnahme/Ausgabe) und Kategorie aus der Liste. Netto und Umsatzsteuer werden berechnet.</t>
  </si>
  <si>
    <t>4. Das Blatt „Auswertung“ zeigt Summen je Kategorie und den Gewinn.</t>
  </si>
  <si>
    <t>Hinweis: Die Tabelle ersetzt nicht die amtliche Anlage EÜR, die Sie über ELSTER übermitteln. Keine Steuerberatung.</t>
  </si>
  <si>
    <t>Jahr</t>
  </si>
  <si>
    <t>Kleinunternehmer (§ 19 UStG)?</t>
  </si>
  <si>
    <t>nein</t>
  </si>
  <si>
    <t>Einnahmen</t>
  </si>
  <si>
    <t>Ausgaben</t>
  </si>
  <si>
    <t>Umsatzerlöse</t>
  </si>
  <si>
    <t>Wareneinkauf/Fremdleistungen</t>
  </si>
  <si>
    <t>Sonstige Einnahmen</t>
  </si>
  <si>
    <t>Personalkosten</t>
  </si>
  <si>
    <t>Vereinnahmte Umsatzsteuer</t>
  </si>
  <si>
    <t>Miete/Büro</t>
  </si>
  <si>
    <t>Privatnutzung/Entnahmen (Sachentnahmen)</t>
  </si>
  <si>
    <t>Telefon/Internet</t>
  </si>
  <si>
    <t>Software/Abos</t>
  </si>
  <si>
    <t>Bürobedarf</t>
  </si>
  <si>
    <t>Fahrzeugkosten</t>
  </si>
  <si>
    <t>Reisekosten</t>
  </si>
  <si>
    <t>Werbung</t>
  </si>
  <si>
    <t>Fortbildung</t>
  </si>
  <si>
    <t>Versicherungen (betrieblich)</t>
  </si>
  <si>
    <t>Beratung/Buchhaltung</t>
  </si>
  <si>
    <t>Bankgebühren</t>
  </si>
  <si>
    <t>Abschreibungen (AfA)</t>
  </si>
  <si>
    <t>Geringwertige Wirtschaftsgüter</t>
  </si>
  <si>
    <t>Gezahlte Vorsteuer</t>
  </si>
  <si>
    <t>Sonstige Ausgaben</t>
  </si>
  <si>
    <t>Datum</t>
  </si>
  <si>
    <t>Beleg-Nr.</t>
  </si>
  <si>
    <t>Beschreibung</t>
  </si>
  <si>
    <t>Art</t>
  </si>
  <si>
    <t>Kategorie</t>
  </si>
  <si>
    <t>Brutto (€)</t>
  </si>
  <si>
    <t>USt-Satz</t>
  </si>
  <si>
    <t>Netto (€)</t>
  </si>
  <si>
    <t>USt (€)</t>
  </si>
  <si>
    <t>R-001</t>
  </si>
  <si>
    <t>Beispiel: Rechnung Kunde Muster (löschen)</t>
  </si>
  <si>
    <t>Einnahme</t>
  </si>
  <si>
    <t>Einnahmenüberschussrechnung 2026</t>
  </si>
  <si>
    <t>Betriebseinnahmen (netto)</t>
  </si>
  <si>
    <t>Summe Einnahmen</t>
  </si>
  <si>
    <t>Betriebsausgaben (netto)</t>
  </si>
  <si>
    <t>Summe Ausgaben</t>
  </si>
  <si>
    <t>Gewinn / Verlust</t>
  </si>
  <si>
    <t>Umsatzsteuer aus Einnahmen</t>
  </si>
  <si>
    <t>Vorsteuer aus Ausgaben</t>
  </si>
  <si>
    <t>Hinweis: Bei Regelbesteuerung gehören gezahlte und erstattete Umsatzsteuer ebenfalls in die EÜR. Erfassen Sie Zahlungen an das Finanzamt als eigene Buchung in den Kategorien „Gezahlte Vorsteuer“ bzw. „Vereinnahmte Umsatzsteuer“.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</si>
</sst>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€&quot;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color rgb="FFFFFFFF"/>
    </font>
    <font>
      <b/>
    </font>
    <font>
      <b/>
      <sz val="13"/>
    </font>
  </fonts>
  <fills count="4">
    <fill>
      <patternFill patternType="none"/>
    </fill>
    <fill>
      <patternFill patternType="gray125"/>
    </fill>
    <fill>
      <patternFill patternType="solid">
        <fgColor rgb="FFFFF8DC"/>
      </patternFill>
    </fill>
    <fill>
      <patternFill patternType="solid">
        <fgColor rgb="FF1F5F8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2" borderId="0" xfId="0" applyFill="1"/>
    <xf numFmtId="0" fontId="2" fillId="3" borderId="0" xfId="0" applyFont="1" applyFill="1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0" fontId="3" fillId="0" borderId="0" xfId="0" applyFont="1"/>
    <xf numFmtId="165" fontId="3" fillId="0" borderId="0" xfId="0" applyNumberFormat="1" applyFon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1</v>
      </c>
    </row>
    <row r="8" spans="1:1" x14ac:dyDescent="0.25">
      <c r="A8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FormatPr defaultRowHeight="15" outlineLevelRow="0" outlineLevelCol="0" x14ac:dyDescent="55"/>
  <cols>
    <col min="1" max="1" width="32" customWidth="1"/>
    <col min="2" max="2" width="18" customWidth="1"/>
  </cols>
  <sheetData>
    <row r="1" spans="1:2" x14ac:dyDescent="0.25">
      <c r="A1" t="s">
        <v>7</v>
      </c>
      <c r="B1" s="2">
        <v>2026</v>
      </c>
    </row>
    <row r="2" spans="1:2" x14ac:dyDescent="0.25">
      <c r="A2" t="s">
        <v>8</v>
      </c>
      <c r="B2" s="2" t="s">
        <v>9</v>
      </c>
    </row>
  </sheetData>
  <dataValidations count="1">
    <dataValidation type="list" sqref="B2">
      <formula1>"ja,nein"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2" width="40" customWidth="1"/>
  </cols>
  <sheetData>
    <row r="1" spans="1:2" x14ac:dyDescent="0.25">
      <c r="A1" s="3" t="s">
        <v>10</v>
      </c>
      <c r="B1" s="3" t="s">
        <v>11</v>
      </c>
    </row>
    <row r="2" spans="1:2" x14ac:dyDescent="0.25">
      <c r="A2" t="s">
        <v>12</v>
      </c>
      <c r="B2" t="s">
        <v>13</v>
      </c>
    </row>
    <row r="3" spans="1:2" x14ac:dyDescent="0.25">
      <c r="A3" t="s">
        <v>14</v>
      </c>
      <c r="B3" t="s">
        <v>15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B6" t="s">
        <v>20</v>
      </c>
    </row>
    <row r="7" spans="1:2" x14ac:dyDescent="0.25">
      <c r="B7" t="s">
        <v>21</v>
      </c>
    </row>
    <row r="8" spans="1:2" x14ac:dyDescent="0.25">
      <c r="B8" t="s">
        <v>22</v>
      </c>
    </row>
    <row r="9" spans="1:2" x14ac:dyDescent="0.25">
      <c r="B9" t="s">
        <v>23</v>
      </c>
    </row>
    <row r="10" spans="1:2" x14ac:dyDescent="0.25">
      <c r="B10" t="s">
        <v>24</v>
      </c>
    </row>
    <row r="11" spans="1:2" x14ac:dyDescent="0.25">
      <c r="B11" t="s">
        <v>25</v>
      </c>
    </row>
    <row r="12" spans="1:2" x14ac:dyDescent="0.25">
      <c r="B12" t="s">
        <v>26</v>
      </c>
    </row>
    <row r="13" spans="1:2" x14ac:dyDescent="0.25">
      <c r="B13" t="s">
        <v>27</v>
      </c>
    </row>
    <row r="14" spans="1:2" x14ac:dyDescent="0.25">
      <c r="B14" t="s">
        <v>28</v>
      </c>
    </row>
    <row r="15" spans="1:2" x14ac:dyDescent="0.25">
      <c r="B15" t="s">
        <v>29</v>
      </c>
    </row>
    <row r="16" spans="1:2" x14ac:dyDescent="0.25">
      <c r="B16" t="s">
        <v>30</v>
      </c>
    </row>
    <row r="17" spans="1:2" x14ac:dyDescent="0.25">
      <c r="B17" t="s">
        <v>31</v>
      </c>
    </row>
    <row r="18" spans="1:2" x14ac:dyDescent="0.25">
      <c r="B18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1" customWidth="1"/>
    <col min="3" max="3" width="38" customWidth="1"/>
    <col min="4" max="4" width="11" customWidth="1"/>
    <col min="5" max="5" width="34" customWidth="1"/>
    <col min="6" max="6" width="13" customWidth="1"/>
    <col min="8" max="8" width="13" customWidth="1"/>
    <col min="9" max="9" width="12" customWidth="1"/>
  </cols>
  <sheetData>
    <row r="1" spans="1:9" x14ac:dyDescent="0.25">
      <c r="A1" s="3" t="s">
        <v>33</v>
      </c>
      <c r="B1" s="3" t="s">
        <v>34</v>
      </c>
      <c r="C1" s="3" t="s">
        <v>35</v>
      </c>
      <c r="D1" s="3" t="s">
        <v>36</v>
      </c>
      <c r="E1" s="3" t="s">
        <v>37</v>
      </c>
      <c r="F1" s="3" t="s">
        <v>38</v>
      </c>
      <c r="G1" s="3" t="s">
        <v>39</v>
      </c>
      <c r="H1" s="3" t="s">
        <v>40</v>
      </c>
      <c r="I1" s="3" t="s">
        <v>41</v>
      </c>
    </row>
    <row r="2" spans="1:9" x14ac:dyDescent="0.25">
      <c r="A2" s="4">
        <v>46037</v>
      </c>
      <c r="B2" t="s">
        <v>42</v>
      </c>
      <c r="C2" t="s">
        <v>43</v>
      </c>
      <c r="D2" t="s">
        <v>44</v>
      </c>
      <c r="E2" t="s">
        <v>12</v>
      </c>
      <c r="F2" s="5">
        <v>1190</v>
      </c>
      <c r="G2" s="6">
        <v>0.19</v>
      </c>
      <c r="H2" s="5">
        <f>IF(F2="","",IF(Einstellungen!$B$2="ja",F2,F2/(1+IF(G2="",0,G2))))</f>
      </c>
      <c r="I2" s="5">
        <f>IF(F2="","",F2-H2)</f>
      </c>
    </row>
    <row r="3" spans="1:9" x14ac:dyDescent="0.25">
      <c r="A3" s="4"/>
      <c r="F3" s="5"/>
      <c r="G3" s="6"/>
      <c r="H3" s="5">
        <f>IF(F3="","",IF(Einstellungen!$B$2="ja",F3,F3/(1+IF(G3="",0,G3))))</f>
      </c>
      <c r="I3" s="5">
        <f>IF(F3="","",F3-H3)</f>
      </c>
    </row>
    <row r="4" spans="1:9" x14ac:dyDescent="0.25">
      <c r="A4" s="4"/>
      <c r="F4" s="5"/>
      <c r="G4" s="6"/>
      <c r="H4" s="5">
        <f>IF(F4="","",IF(Einstellungen!$B$2="ja",F4,F4/(1+IF(G4="",0,G4))))</f>
      </c>
      <c r="I4" s="5">
        <f>IF(F4="","",F4-H4)</f>
      </c>
    </row>
    <row r="5" spans="1:9" x14ac:dyDescent="0.25">
      <c r="A5" s="4"/>
      <c r="F5" s="5"/>
      <c r="G5" s="6"/>
      <c r="H5" s="5">
        <f>IF(F5="","",IF(Einstellungen!$B$2="ja",F5,F5/(1+IF(G5="",0,G5))))</f>
      </c>
      <c r="I5" s="5">
        <f>IF(F5="","",F5-H5)</f>
      </c>
    </row>
    <row r="6" spans="1:9" x14ac:dyDescent="0.25">
      <c r="A6" s="4"/>
      <c r="F6" s="5"/>
      <c r="G6" s="6"/>
      <c r="H6" s="5">
        <f>IF(F6="","",IF(Einstellungen!$B$2="ja",F6,F6/(1+IF(G6="",0,G6))))</f>
      </c>
      <c r="I6" s="5">
        <f>IF(F6="","",F6-H6)</f>
      </c>
    </row>
    <row r="7" spans="1:9" x14ac:dyDescent="0.25">
      <c r="A7" s="4"/>
      <c r="F7" s="5"/>
      <c r="G7" s="6"/>
      <c r="H7" s="5">
        <f>IF(F7="","",IF(Einstellungen!$B$2="ja",F7,F7/(1+IF(G7="",0,G7))))</f>
      </c>
      <c r="I7" s="5">
        <f>IF(F7="","",F7-H7)</f>
      </c>
    </row>
    <row r="8" spans="1:9" x14ac:dyDescent="0.25">
      <c r="A8" s="4"/>
      <c r="F8" s="5"/>
      <c r="G8" s="6"/>
      <c r="H8" s="5">
        <f>IF(F8="","",IF(Einstellungen!$B$2="ja",F8,F8/(1+IF(G8="",0,G8))))</f>
      </c>
      <c r="I8" s="5">
        <f>IF(F8="","",F8-H8)</f>
      </c>
    </row>
    <row r="9" spans="1:9" x14ac:dyDescent="0.25">
      <c r="A9" s="4"/>
      <c r="F9" s="5"/>
      <c r="G9" s="6"/>
      <c r="H9" s="5">
        <f>IF(F9="","",IF(Einstellungen!$B$2="ja",F9,F9/(1+IF(G9="",0,G9))))</f>
      </c>
      <c r="I9" s="5">
        <f>IF(F9="","",F9-H9)</f>
      </c>
    </row>
    <row r="10" spans="1:9" x14ac:dyDescent="0.25">
      <c r="A10" s="4"/>
      <c r="F10" s="5"/>
      <c r="G10" s="6"/>
      <c r="H10" s="5">
        <f>IF(F10="","",IF(Einstellungen!$B$2="ja",F10,F10/(1+IF(G10="",0,G10))))</f>
      </c>
      <c r="I10" s="5">
        <f>IF(F10="","",F10-H10)</f>
      </c>
    </row>
    <row r="11" spans="1:9" x14ac:dyDescent="0.25">
      <c r="A11" s="4"/>
      <c r="F11" s="5"/>
      <c r="G11" s="6"/>
      <c r="H11" s="5">
        <f>IF(F11="","",IF(Einstellungen!$B$2="ja",F11,F11/(1+IF(G11="",0,G11))))</f>
      </c>
      <c r="I11" s="5">
        <f>IF(F11="","",F11-H11)</f>
      </c>
    </row>
    <row r="12" spans="1:9" x14ac:dyDescent="0.25">
      <c r="A12" s="4"/>
      <c r="F12" s="5"/>
      <c r="G12" s="6"/>
      <c r="H12" s="5">
        <f>IF(F12="","",IF(Einstellungen!$B$2="ja",F12,F12/(1+IF(G12="",0,G12))))</f>
      </c>
      <c r="I12" s="5">
        <f>IF(F12="","",F12-H12)</f>
      </c>
    </row>
    <row r="13" spans="1:9" x14ac:dyDescent="0.25">
      <c r="A13" s="4"/>
      <c r="F13" s="5"/>
      <c r="G13" s="6"/>
      <c r="H13" s="5">
        <f>IF(F13="","",IF(Einstellungen!$B$2="ja",F13,F13/(1+IF(G13="",0,G13))))</f>
      </c>
      <c r="I13" s="5">
        <f>IF(F13="","",F13-H13)</f>
      </c>
    </row>
    <row r="14" spans="1:9" x14ac:dyDescent="0.25">
      <c r="A14" s="4"/>
      <c r="F14" s="5"/>
      <c r="G14" s="6"/>
      <c r="H14" s="5">
        <f>IF(F14="","",IF(Einstellungen!$B$2="ja",F14,F14/(1+IF(G14="",0,G14))))</f>
      </c>
      <c r="I14" s="5">
        <f>IF(F14="","",F14-H14)</f>
      </c>
    </row>
    <row r="15" spans="1:9" x14ac:dyDescent="0.25">
      <c r="A15" s="4"/>
      <c r="F15" s="5"/>
      <c r="G15" s="6"/>
      <c r="H15" s="5">
        <f>IF(F15="","",IF(Einstellungen!$B$2="ja",F15,F15/(1+IF(G15="",0,G15))))</f>
      </c>
      <c r="I15" s="5">
        <f>IF(F15="","",F15-H15)</f>
      </c>
    </row>
    <row r="16" spans="1:9" x14ac:dyDescent="0.25">
      <c r="A16" s="4"/>
      <c r="F16" s="5"/>
      <c r="G16" s="6"/>
      <c r="H16" s="5">
        <f>IF(F16="","",IF(Einstellungen!$B$2="ja",F16,F16/(1+IF(G16="",0,G16))))</f>
      </c>
      <c r="I16" s="5">
        <f>IF(F16="","",F16-H16)</f>
      </c>
    </row>
    <row r="17" spans="1:9" x14ac:dyDescent="0.25">
      <c r="A17" s="4"/>
      <c r="F17" s="5"/>
      <c r="G17" s="6"/>
      <c r="H17" s="5">
        <f>IF(F17="","",IF(Einstellungen!$B$2="ja",F17,F17/(1+IF(G17="",0,G17))))</f>
      </c>
      <c r="I17" s="5">
        <f>IF(F17="","",F17-H17)</f>
      </c>
    </row>
    <row r="18" spans="1:9" x14ac:dyDescent="0.25">
      <c r="A18" s="4"/>
      <c r="F18" s="5"/>
      <c r="G18" s="6"/>
      <c r="H18" s="5">
        <f>IF(F18="","",IF(Einstellungen!$B$2="ja",F18,F18/(1+IF(G18="",0,G18))))</f>
      </c>
      <c r="I18" s="5">
        <f>IF(F18="","",F18-H18)</f>
      </c>
    </row>
    <row r="19" spans="1:9" x14ac:dyDescent="0.25">
      <c r="A19" s="4"/>
      <c r="F19" s="5"/>
      <c r="G19" s="6"/>
      <c r="H19" s="5">
        <f>IF(F19="","",IF(Einstellungen!$B$2="ja",F19,F19/(1+IF(G19="",0,G19))))</f>
      </c>
      <c r="I19" s="5">
        <f>IF(F19="","",F19-H19)</f>
      </c>
    </row>
    <row r="20" spans="1:9" x14ac:dyDescent="0.25">
      <c r="A20" s="4"/>
      <c r="F20" s="5"/>
      <c r="G20" s="6"/>
      <c r="H20" s="5">
        <f>IF(F20="","",IF(Einstellungen!$B$2="ja",F20,F20/(1+IF(G20="",0,G20))))</f>
      </c>
      <c r="I20" s="5">
        <f>IF(F20="","",F20-H20)</f>
      </c>
    </row>
    <row r="21" spans="1:9" x14ac:dyDescent="0.25">
      <c r="A21" s="4"/>
      <c r="F21" s="5"/>
      <c r="G21" s="6"/>
      <c r="H21" s="5">
        <f>IF(F21="","",IF(Einstellungen!$B$2="ja",F21,F21/(1+IF(G21="",0,G21))))</f>
      </c>
      <c r="I21" s="5">
        <f>IF(F21="","",F21-H21)</f>
      </c>
    </row>
    <row r="22" spans="1:9" x14ac:dyDescent="0.25">
      <c r="A22" s="4"/>
      <c r="F22" s="5"/>
      <c r="G22" s="6"/>
      <c r="H22" s="5">
        <f>IF(F22="","",IF(Einstellungen!$B$2="ja",F22,F22/(1+IF(G22="",0,G22))))</f>
      </c>
      <c r="I22" s="5">
        <f>IF(F22="","",F22-H22)</f>
      </c>
    </row>
    <row r="23" spans="1:9" x14ac:dyDescent="0.25">
      <c r="A23" s="4"/>
      <c r="F23" s="5"/>
      <c r="G23" s="6"/>
      <c r="H23" s="5">
        <f>IF(F23="","",IF(Einstellungen!$B$2="ja",F23,F23/(1+IF(G23="",0,G23))))</f>
      </c>
      <c r="I23" s="5">
        <f>IF(F23="","",F23-H23)</f>
      </c>
    </row>
    <row r="24" spans="1:9" x14ac:dyDescent="0.25">
      <c r="A24" s="4"/>
      <c r="F24" s="5"/>
      <c r="G24" s="6"/>
      <c r="H24" s="5">
        <f>IF(F24="","",IF(Einstellungen!$B$2="ja",F24,F24/(1+IF(G24="",0,G24))))</f>
      </c>
      <c r="I24" s="5">
        <f>IF(F24="","",F24-H24)</f>
      </c>
    </row>
    <row r="25" spans="1:9" x14ac:dyDescent="0.25">
      <c r="A25" s="4"/>
      <c r="F25" s="5"/>
      <c r="G25" s="6"/>
      <c r="H25" s="5">
        <f>IF(F25="","",IF(Einstellungen!$B$2="ja",F25,F25/(1+IF(G25="",0,G25))))</f>
      </c>
      <c r="I25" s="5">
        <f>IF(F25="","",F25-H25)</f>
      </c>
    </row>
    <row r="26" spans="1:9" x14ac:dyDescent="0.25">
      <c r="A26" s="4"/>
      <c r="F26" s="5"/>
      <c r="G26" s="6"/>
      <c r="H26" s="5">
        <f>IF(F26="","",IF(Einstellungen!$B$2="ja",F26,F26/(1+IF(G26="",0,G26))))</f>
      </c>
      <c r="I26" s="5">
        <f>IF(F26="","",F26-H26)</f>
      </c>
    </row>
    <row r="27" spans="1:9" x14ac:dyDescent="0.25">
      <c r="A27" s="4"/>
      <c r="F27" s="5"/>
      <c r="G27" s="6"/>
      <c r="H27" s="5">
        <f>IF(F27="","",IF(Einstellungen!$B$2="ja",F27,F27/(1+IF(G27="",0,G27))))</f>
      </c>
      <c r="I27" s="5">
        <f>IF(F27="","",F27-H27)</f>
      </c>
    </row>
    <row r="28" spans="1:9" x14ac:dyDescent="0.25">
      <c r="A28" s="4"/>
      <c r="F28" s="5"/>
      <c r="G28" s="6"/>
      <c r="H28" s="5">
        <f>IF(F28="","",IF(Einstellungen!$B$2="ja",F28,F28/(1+IF(G28="",0,G28))))</f>
      </c>
      <c r="I28" s="5">
        <f>IF(F28="","",F28-H28)</f>
      </c>
    </row>
    <row r="29" spans="1:9" x14ac:dyDescent="0.25">
      <c r="A29" s="4"/>
      <c r="F29" s="5"/>
      <c r="G29" s="6"/>
      <c r="H29" s="5">
        <f>IF(F29="","",IF(Einstellungen!$B$2="ja",F29,F29/(1+IF(G29="",0,G29))))</f>
      </c>
      <c r="I29" s="5">
        <f>IF(F29="","",F29-H29)</f>
      </c>
    </row>
    <row r="30" spans="1:9" x14ac:dyDescent="0.25">
      <c r="A30" s="4"/>
      <c r="F30" s="5"/>
      <c r="G30" s="6"/>
      <c r="H30" s="5">
        <f>IF(F30="","",IF(Einstellungen!$B$2="ja",F30,F30/(1+IF(G30="",0,G30))))</f>
      </c>
      <c r="I30" s="5">
        <f>IF(F30="","",F30-H30)</f>
      </c>
    </row>
    <row r="31" spans="1:9" x14ac:dyDescent="0.25">
      <c r="A31" s="4"/>
      <c r="F31" s="5"/>
      <c r="G31" s="6"/>
      <c r="H31" s="5">
        <f>IF(F31="","",IF(Einstellungen!$B$2="ja",F31,F31/(1+IF(G31="",0,G31))))</f>
      </c>
      <c r="I31" s="5">
        <f>IF(F31="","",F31-H31)</f>
      </c>
    </row>
    <row r="32" spans="1:9" x14ac:dyDescent="0.25">
      <c r="A32" s="4"/>
      <c r="F32" s="5"/>
      <c r="G32" s="6"/>
      <c r="H32" s="5">
        <f>IF(F32="","",IF(Einstellungen!$B$2="ja",F32,F32/(1+IF(G32="",0,G32))))</f>
      </c>
      <c r="I32" s="5">
        <f>IF(F32="","",F32-H32)</f>
      </c>
    </row>
    <row r="33" spans="1:9" x14ac:dyDescent="0.25">
      <c r="A33" s="4"/>
      <c r="F33" s="5"/>
      <c r="G33" s="6"/>
      <c r="H33" s="5">
        <f>IF(F33="","",IF(Einstellungen!$B$2="ja",F33,F33/(1+IF(G33="",0,G33))))</f>
      </c>
      <c r="I33" s="5">
        <f>IF(F33="","",F33-H33)</f>
      </c>
    </row>
    <row r="34" spans="1:9" x14ac:dyDescent="0.25">
      <c r="A34" s="4"/>
      <c r="F34" s="5"/>
      <c r="G34" s="6"/>
      <c r="H34" s="5">
        <f>IF(F34="","",IF(Einstellungen!$B$2="ja",F34,F34/(1+IF(G34="",0,G34))))</f>
      </c>
      <c r="I34" s="5">
        <f>IF(F34="","",F34-H34)</f>
      </c>
    </row>
    <row r="35" spans="1:9" x14ac:dyDescent="0.25">
      <c r="A35" s="4"/>
      <c r="F35" s="5"/>
      <c r="G35" s="6"/>
      <c r="H35" s="5">
        <f>IF(F35="","",IF(Einstellungen!$B$2="ja",F35,F35/(1+IF(G35="",0,G35))))</f>
      </c>
      <c r="I35" s="5">
        <f>IF(F35="","",F35-H35)</f>
      </c>
    </row>
    <row r="36" spans="1:9" x14ac:dyDescent="0.25">
      <c r="A36" s="4"/>
      <c r="F36" s="5"/>
      <c r="G36" s="6"/>
      <c r="H36" s="5">
        <f>IF(F36="","",IF(Einstellungen!$B$2="ja",F36,F36/(1+IF(G36="",0,G36))))</f>
      </c>
      <c r="I36" s="5">
        <f>IF(F36="","",F36-H36)</f>
      </c>
    </row>
    <row r="37" spans="1:9" x14ac:dyDescent="0.25">
      <c r="A37" s="4"/>
      <c r="F37" s="5"/>
      <c r="G37" s="6"/>
      <c r="H37" s="5">
        <f>IF(F37="","",IF(Einstellungen!$B$2="ja",F37,F37/(1+IF(G37="",0,G37))))</f>
      </c>
      <c r="I37" s="5">
        <f>IF(F37="","",F37-H37)</f>
      </c>
    </row>
    <row r="38" spans="1:9" x14ac:dyDescent="0.25">
      <c r="A38" s="4"/>
      <c r="F38" s="5"/>
      <c r="G38" s="6"/>
      <c r="H38" s="5">
        <f>IF(F38="","",IF(Einstellungen!$B$2="ja",F38,F38/(1+IF(G38="",0,G38))))</f>
      </c>
      <c r="I38" s="5">
        <f>IF(F38="","",F38-H38)</f>
      </c>
    </row>
    <row r="39" spans="1:9" x14ac:dyDescent="0.25">
      <c r="A39" s="4"/>
      <c r="F39" s="5"/>
      <c r="G39" s="6"/>
      <c r="H39" s="5">
        <f>IF(F39="","",IF(Einstellungen!$B$2="ja",F39,F39/(1+IF(G39="",0,G39))))</f>
      </c>
      <c r="I39" s="5">
        <f>IF(F39="","",F39-H39)</f>
      </c>
    </row>
    <row r="40" spans="1:9" x14ac:dyDescent="0.25">
      <c r="A40" s="4"/>
      <c r="F40" s="5"/>
      <c r="G40" s="6"/>
      <c r="H40" s="5">
        <f>IF(F40="","",IF(Einstellungen!$B$2="ja",F40,F40/(1+IF(G40="",0,G40))))</f>
      </c>
      <c r="I40" s="5">
        <f>IF(F40="","",F40-H40)</f>
      </c>
    </row>
    <row r="41" spans="1:9" x14ac:dyDescent="0.25">
      <c r="A41" s="4"/>
      <c r="F41" s="5"/>
      <c r="G41" s="6"/>
      <c r="H41" s="5">
        <f>IF(F41="","",IF(Einstellungen!$B$2="ja",F41,F41/(1+IF(G41="",0,G41))))</f>
      </c>
      <c r="I41" s="5">
        <f>IF(F41="","",F41-H41)</f>
      </c>
    </row>
    <row r="42" spans="1:9" x14ac:dyDescent="0.25">
      <c r="A42" s="4"/>
      <c r="F42" s="5"/>
      <c r="G42" s="6"/>
      <c r="H42" s="5">
        <f>IF(F42="","",IF(Einstellungen!$B$2="ja",F42,F42/(1+IF(G42="",0,G42))))</f>
      </c>
      <c r="I42" s="5">
        <f>IF(F42="","",F42-H42)</f>
      </c>
    </row>
    <row r="43" spans="1:9" x14ac:dyDescent="0.25">
      <c r="A43" s="4"/>
      <c r="F43" s="5"/>
      <c r="G43" s="6"/>
      <c r="H43" s="5">
        <f>IF(F43="","",IF(Einstellungen!$B$2="ja",F43,F43/(1+IF(G43="",0,G43))))</f>
      </c>
      <c r="I43" s="5">
        <f>IF(F43="","",F43-H43)</f>
      </c>
    </row>
    <row r="44" spans="1:9" x14ac:dyDescent="0.25">
      <c r="A44" s="4"/>
      <c r="F44" s="5"/>
      <c r="G44" s="6"/>
      <c r="H44" s="5">
        <f>IF(F44="","",IF(Einstellungen!$B$2="ja",F44,F44/(1+IF(G44="",0,G44))))</f>
      </c>
      <c r="I44" s="5">
        <f>IF(F44="","",F44-H44)</f>
      </c>
    </row>
    <row r="45" spans="1:9" x14ac:dyDescent="0.25">
      <c r="A45" s="4"/>
      <c r="F45" s="5"/>
      <c r="G45" s="6"/>
      <c r="H45" s="5">
        <f>IF(F45="","",IF(Einstellungen!$B$2="ja",F45,F45/(1+IF(G45="",0,G45))))</f>
      </c>
      <c r="I45" s="5">
        <f>IF(F45="","",F45-H45)</f>
      </c>
    </row>
    <row r="46" spans="1:9" x14ac:dyDescent="0.25">
      <c r="A46" s="4"/>
      <c r="F46" s="5"/>
      <c r="G46" s="6"/>
      <c r="H46" s="5">
        <f>IF(F46="","",IF(Einstellungen!$B$2="ja",F46,F46/(1+IF(G46="",0,G46))))</f>
      </c>
      <c r="I46" s="5">
        <f>IF(F46="","",F46-H46)</f>
      </c>
    </row>
    <row r="47" spans="1:9" x14ac:dyDescent="0.25">
      <c r="A47" s="4"/>
      <c r="F47" s="5"/>
      <c r="G47" s="6"/>
      <c r="H47" s="5">
        <f>IF(F47="","",IF(Einstellungen!$B$2="ja",F47,F47/(1+IF(G47="",0,G47))))</f>
      </c>
      <c r="I47" s="5">
        <f>IF(F47="","",F47-H47)</f>
      </c>
    </row>
    <row r="48" spans="1:9" x14ac:dyDescent="0.25">
      <c r="A48" s="4"/>
      <c r="F48" s="5"/>
      <c r="G48" s="6"/>
      <c r="H48" s="5">
        <f>IF(F48="","",IF(Einstellungen!$B$2="ja",F48,F48/(1+IF(G48="",0,G48))))</f>
      </c>
      <c r="I48" s="5">
        <f>IF(F48="","",F48-H48)</f>
      </c>
    </row>
    <row r="49" spans="1:9" x14ac:dyDescent="0.25">
      <c r="A49" s="4"/>
      <c r="F49" s="5"/>
      <c r="G49" s="6"/>
      <c r="H49" s="5">
        <f>IF(F49="","",IF(Einstellungen!$B$2="ja",F49,F49/(1+IF(G49="",0,G49))))</f>
      </c>
      <c r="I49" s="5">
        <f>IF(F49="","",F49-H49)</f>
      </c>
    </row>
    <row r="50" spans="1:9" x14ac:dyDescent="0.25">
      <c r="A50" s="4"/>
      <c r="F50" s="5"/>
      <c r="G50" s="6"/>
      <c r="H50" s="5">
        <f>IF(F50="","",IF(Einstellungen!$B$2="ja",F50,F50/(1+IF(G50="",0,G50))))</f>
      </c>
      <c r="I50" s="5">
        <f>IF(F50="","",F50-H50)</f>
      </c>
    </row>
    <row r="51" spans="1:9" x14ac:dyDescent="0.25">
      <c r="A51" s="4"/>
      <c r="F51" s="5"/>
      <c r="G51" s="6"/>
      <c r="H51" s="5">
        <f>IF(F51="","",IF(Einstellungen!$B$2="ja",F51,F51/(1+IF(G51="",0,G51))))</f>
      </c>
      <c r="I51" s="5">
        <f>IF(F51="","",F51-H51)</f>
      </c>
    </row>
    <row r="52" spans="1:9" x14ac:dyDescent="0.25">
      <c r="A52" s="4"/>
      <c r="F52" s="5"/>
      <c r="G52" s="6"/>
      <c r="H52" s="5">
        <f>IF(F52="","",IF(Einstellungen!$B$2="ja",F52,F52/(1+IF(G52="",0,G52))))</f>
      </c>
      <c r="I52" s="5">
        <f>IF(F52="","",F52-H52)</f>
      </c>
    </row>
    <row r="53" spans="1:9" x14ac:dyDescent="0.25">
      <c r="A53" s="4"/>
      <c r="F53" s="5"/>
      <c r="G53" s="6"/>
      <c r="H53" s="5">
        <f>IF(F53="","",IF(Einstellungen!$B$2="ja",F53,F53/(1+IF(G53="",0,G53))))</f>
      </c>
      <c r="I53" s="5">
        <f>IF(F53="","",F53-H53)</f>
      </c>
    </row>
    <row r="54" spans="1:9" x14ac:dyDescent="0.25">
      <c r="A54" s="4"/>
      <c r="F54" s="5"/>
      <c r="G54" s="6"/>
      <c r="H54" s="5">
        <f>IF(F54="","",IF(Einstellungen!$B$2="ja",F54,F54/(1+IF(G54="",0,G54))))</f>
      </c>
      <c r="I54" s="5">
        <f>IF(F54="","",F54-H54)</f>
      </c>
    </row>
    <row r="55" spans="1:9" x14ac:dyDescent="0.25">
      <c r="A55" s="4"/>
      <c r="F55" s="5"/>
      <c r="G55" s="6"/>
      <c r="H55" s="5">
        <f>IF(F55="","",IF(Einstellungen!$B$2="ja",F55,F55/(1+IF(G55="",0,G55))))</f>
      </c>
      <c r="I55" s="5">
        <f>IF(F55="","",F55-H55)</f>
      </c>
    </row>
    <row r="56" spans="1:9" x14ac:dyDescent="0.25">
      <c r="A56" s="4"/>
      <c r="F56" s="5"/>
      <c r="G56" s="6"/>
      <c r="H56" s="5">
        <f>IF(F56="","",IF(Einstellungen!$B$2="ja",F56,F56/(1+IF(G56="",0,G56))))</f>
      </c>
      <c r="I56" s="5">
        <f>IF(F56="","",F56-H56)</f>
      </c>
    </row>
    <row r="57" spans="1:9" x14ac:dyDescent="0.25">
      <c r="A57" s="4"/>
      <c r="F57" s="5"/>
      <c r="G57" s="6"/>
      <c r="H57" s="5">
        <f>IF(F57="","",IF(Einstellungen!$B$2="ja",F57,F57/(1+IF(G57="",0,G57))))</f>
      </c>
      <c r="I57" s="5">
        <f>IF(F57="","",F57-H57)</f>
      </c>
    </row>
    <row r="58" spans="1:9" x14ac:dyDescent="0.25">
      <c r="A58" s="4"/>
      <c r="F58" s="5"/>
      <c r="G58" s="6"/>
      <c r="H58" s="5">
        <f>IF(F58="","",IF(Einstellungen!$B$2="ja",F58,F58/(1+IF(G58="",0,G58))))</f>
      </c>
      <c r="I58" s="5">
        <f>IF(F58="","",F58-H58)</f>
      </c>
    </row>
    <row r="59" spans="1:9" x14ac:dyDescent="0.25">
      <c r="A59" s="4"/>
      <c r="F59" s="5"/>
      <c r="G59" s="6"/>
      <c r="H59" s="5">
        <f>IF(F59="","",IF(Einstellungen!$B$2="ja",F59,F59/(1+IF(G59="",0,G59))))</f>
      </c>
      <c r="I59" s="5">
        <f>IF(F59="","",F59-H59)</f>
      </c>
    </row>
    <row r="60" spans="1:9" x14ac:dyDescent="0.25">
      <c r="A60" s="4"/>
      <c r="F60" s="5"/>
      <c r="G60" s="6"/>
      <c r="H60" s="5">
        <f>IF(F60="","",IF(Einstellungen!$B$2="ja",F60,F60/(1+IF(G60="",0,G60))))</f>
      </c>
      <c r="I60" s="5">
        <f>IF(F60="","",F60-H60)</f>
      </c>
    </row>
    <row r="61" spans="1:9" x14ac:dyDescent="0.25">
      <c r="A61" s="4"/>
      <c r="F61" s="5"/>
      <c r="G61" s="6"/>
      <c r="H61" s="5">
        <f>IF(F61="","",IF(Einstellungen!$B$2="ja",F61,F61/(1+IF(G61="",0,G61))))</f>
      </c>
      <c r="I61" s="5">
        <f>IF(F61="","",F61-H61)</f>
      </c>
    </row>
    <row r="62" spans="1:9" x14ac:dyDescent="0.25">
      <c r="A62" s="4"/>
      <c r="F62" s="5"/>
      <c r="G62" s="6"/>
      <c r="H62" s="5">
        <f>IF(F62="","",IF(Einstellungen!$B$2="ja",F62,F62/(1+IF(G62="",0,G62))))</f>
      </c>
      <c r="I62" s="5">
        <f>IF(F62="","",F62-H62)</f>
      </c>
    </row>
    <row r="63" spans="1:9" x14ac:dyDescent="0.25">
      <c r="A63" s="4"/>
      <c r="F63" s="5"/>
      <c r="G63" s="6"/>
      <c r="H63" s="5">
        <f>IF(F63="","",IF(Einstellungen!$B$2="ja",F63,F63/(1+IF(G63="",0,G63))))</f>
      </c>
      <c r="I63" s="5">
        <f>IF(F63="","",F63-H63)</f>
      </c>
    </row>
    <row r="64" spans="1:9" x14ac:dyDescent="0.25">
      <c r="A64" s="4"/>
      <c r="F64" s="5"/>
      <c r="G64" s="6"/>
      <c r="H64" s="5">
        <f>IF(F64="","",IF(Einstellungen!$B$2="ja",F64,F64/(1+IF(G64="",0,G64))))</f>
      </c>
      <c r="I64" s="5">
        <f>IF(F64="","",F64-H64)</f>
      </c>
    </row>
    <row r="65" spans="1:9" x14ac:dyDescent="0.25">
      <c r="A65" s="4"/>
      <c r="F65" s="5"/>
      <c r="G65" s="6"/>
      <c r="H65" s="5">
        <f>IF(F65="","",IF(Einstellungen!$B$2="ja",F65,F65/(1+IF(G65="",0,G65))))</f>
      </c>
      <c r="I65" s="5">
        <f>IF(F65="","",F65-H65)</f>
      </c>
    </row>
    <row r="66" spans="1:9" x14ac:dyDescent="0.25">
      <c r="A66" s="4"/>
      <c r="F66" s="5"/>
      <c r="G66" s="6"/>
      <c r="H66" s="5">
        <f>IF(F66="","",IF(Einstellungen!$B$2="ja",F66,F66/(1+IF(G66="",0,G66))))</f>
      </c>
      <c r="I66" s="5">
        <f>IF(F66="","",F66-H66)</f>
      </c>
    </row>
    <row r="67" spans="1:9" x14ac:dyDescent="0.25">
      <c r="A67" s="4"/>
      <c r="F67" s="5"/>
      <c r="G67" s="6"/>
      <c r="H67" s="5">
        <f>IF(F67="","",IF(Einstellungen!$B$2="ja",F67,F67/(1+IF(G67="",0,G67))))</f>
      </c>
      <c r="I67" s="5">
        <f>IF(F67="","",F67-H67)</f>
      </c>
    </row>
    <row r="68" spans="1:9" x14ac:dyDescent="0.25">
      <c r="A68" s="4"/>
      <c r="F68" s="5"/>
      <c r="G68" s="6"/>
      <c r="H68" s="5">
        <f>IF(F68="","",IF(Einstellungen!$B$2="ja",F68,F68/(1+IF(G68="",0,G68))))</f>
      </c>
      <c r="I68" s="5">
        <f>IF(F68="","",F68-H68)</f>
      </c>
    </row>
    <row r="69" spans="1:9" x14ac:dyDescent="0.25">
      <c r="A69" s="4"/>
      <c r="F69" s="5"/>
      <c r="G69" s="6"/>
      <c r="H69" s="5">
        <f>IF(F69="","",IF(Einstellungen!$B$2="ja",F69,F69/(1+IF(G69="",0,G69))))</f>
      </c>
      <c r="I69" s="5">
        <f>IF(F69="","",F69-H69)</f>
      </c>
    </row>
    <row r="70" spans="1:9" x14ac:dyDescent="0.25">
      <c r="A70" s="4"/>
      <c r="F70" s="5"/>
      <c r="G70" s="6"/>
      <c r="H70" s="5">
        <f>IF(F70="","",IF(Einstellungen!$B$2="ja",F70,F70/(1+IF(G70="",0,G70))))</f>
      </c>
      <c r="I70" s="5">
        <f>IF(F70="","",F70-H70)</f>
      </c>
    </row>
    <row r="71" spans="1:9" x14ac:dyDescent="0.25">
      <c r="A71" s="4"/>
      <c r="F71" s="5"/>
      <c r="G71" s="6"/>
      <c r="H71" s="5">
        <f>IF(F71="","",IF(Einstellungen!$B$2="ja",F71,F71/(1+IF(G71="",0,G71))))</f>
      </c>
      <c r="I71" s="5">
        <f>IF(F71="","",F71-H71)</f>
      </c>
    </row>
    <row r="72" spans="1:9" x14ac:dyDescent="0.25">
      <c r="A72" s="4"/>
      <c r="F72" s="5"/>
      <c r="G72" s="6"/>
      <c r="H72" s="5">
        <f>IF(F72="","",IF(Einstellungen!$B$2="ja",F72,F72/(1+IF(G72="",0,G72))))</f>
      </c>
      <c r="I72" s="5">
        <f>IF(F72="","",F72-H72)</f>
      </c>
    </row>
    <row r="73" spans="1:9" x14ac:dyDescent="0.25">
      <c r="A73" s="4"/>
      <c r="F73" s="5"/>
      <c r="G73" s="6"/>
      <c r="H73" s="5">
        <f>IF(F73="","",IF(Einstellungen!$B$2="ja",F73,F73/(1+IF(G73="",0,G73))))</f>
      </c>
      <c r="I73" s="5">
        <f>IF(F73="","",F73-H73)</f>
      </c>
    </row>
    <row r="74" spans="1:9" x14ac:dyDescent="0.25">
      <c r="A74" s="4"/>
      <c r="F74" s="5"/>
      <c r="G74" s="6"/>
      <c r="H74" s="5">
        <f>IF(F74="","",IF(Einstellungen!$B$2="ja",F74,F74/(1+IF(G74="",0,G74))))</f>
      </c>
      <c r="I74" s="5">
        <f>IF(F74="","",F74-H74)</f>
      </c>
    </row>
    <row r="75" spans="1:9" x14ac:dyDescent="0.25">
      <c r="A75" s="4"/>
      <c r="F75" s="5"/>
      <c r="G75" s="6"/>
      <c r="H75" s="5">
        <f>IF(F75="","",IF(Einstellungen!$B$2="ja",F75,F75/(1+IF(G75="",0,G75))))</f>
      </c>
      <c r="I75" s="5">
        <f>IF(F75="","",F75-H75)</f>
      </c>
    </row>
    <row r="76" spans="1:9" x14ac:dyDescent="0.25">
      <c r="A76" s="4"/>
      <c r="F76" s="5"/>
      <c r="G76" s="6"/>
      <c r="H76" s="5">
        <f>IF(F76="","",IF(Einstellungen!$B$2="ja",F76,F76/(1+IF(G76="",0,G76))))</f>
      </c>
      <c r="I76" s="5">
        <f>IF(F76="","",F76-H76)</f>
      </c>
    </row>
    <row r="77" spans="1:9" x14ac:dyDescent="0.25">
      <c r="A77" s="4"/>
      <c r="F77" s="5"/>
      <c r="G77" s="6"/>
      <c r="H77" s="5">
        <f>IF(F77="","",IF(Einstellungen!$B$2="ja",F77,F77/(1+IF(G77="",0,G77))))</f>
      </c>
      <c r="I77" s="5">
        <f>IF(F77="","",F77-H77)</f>
      </c>
    </row>
    <row r="78" spans="1:9" x14ac:dyDescent="0.25">
      <c r="A78" s="4"/>
      <c r="F78" s="5"/>
      <c r="G78" s="6"/>
      <c r="H78" s="5">
        <f>IF(F78="","",IF(Einstellungen!$B$2="ja",F78,F78/(1+IF(G78="",0,G78))))</f>
      </c>
      <c r="I78" s="5">
        <f>IF(F78="","",F78-H78)</f>
      </c>
    </row>
    <row r="79" spans="1:9" x14ac:dyDescent="0.25">
      <c r="A79" s="4"/>
      <c r="F79" s="5"/>
      <c r="G79" s="6"/>
      <c r="H79" s="5">
        <f>IF(F79="","",IF(Einstellungen!$B$2="ja",F79,F79/(1+IF(G79="",0,G79))))</f>
      </c>
      <c r="I79" s="5">
        <f>IF(F79="","",F79-H79)</f>
      </c>
    </row>
    <row r="80" spans="1:9" x14ac:dyDescent="0.25">
      <c r="A80" s="4"/>
      <c r="F80" s="5"/>
      <c r="G80" s="6"/>
      <c r="H80" s="5">
        <f>IF(F80="","",IF(Einstellungen!$B$2="ja",F80,F80/(1+IF(G80="",0,G80))))</f>
      </c>
      <c r="I80" s="5">
        <f>IF(F80="","",F80-H80)</f>
      </c>
    </row>
    <row r="81" spans="1:9" x14ac:dyDescent="0.25">
      <c r="A81" s="4"/>
      <c r="F81" s="5"/>
      <c r="G81" s="6"/>
      <c r="H81" s="5">
        <f>IF(F81="","",IF(Einstellungen!$B$2="ja",F81,F81/(1+IF(G81="",0,G81))))</f>
      </c>
      <c r="I81" s="5">
        <f>IF(F81="","",F81-H81)</f>
      </c>
    </row>
    <row r="82" spans="1:9" x14ac:dyDescent="0.25">
      <c r="A82" s="4"/>
      <c r="F82" s="5"/>
      <c r="G82" s="6"/>
      <c r="H82" s="5">
        <f>IF(F82="","",IF(Einstellungen!$B$2="ja",F82,F82/(1+IF(G82="",0,G82))))</f>
      </c>
      <c r="I82" s="5">
        <f>IF(F82="","",F82-H82)</f>
      </c>
    </row>
    <row r="83" spans="1:9" x14ac:dyDescent="0.25">
      <c r="A83" s="4"/>
      <c r="F83" s="5"/>
      <c r="G83" s="6"/>
      <c r="H83" s="5">
        <f>IF(F83="","",IF(Einstellungen!$B$2="ja",F83,F83/(1+IF(G83="",0,G83))))</f>
      </c>
      <c r="I83" s="5">
        <f>IF(F83="","",F83-H83)</f>
      </c>
    </row>
    <row r="84" spans="1:9" x14ac:dyDescent="0.25">
      <c r="A84" s="4"/>
      <c r="F84" s="5"/>
      <c r="G84" s="6"/>
      <c r="H84" s="5">
        <f>IF(F84="","",IF(Einstellungen!$B$2="ja",F84,F84/(1+IF(G84="",0,G84))))</f>
      </c>
      <c r="I84" s="5">
        <f>IF(F84="","",F84-H84)</f>
      </c>
    </row>
    <row r="85" spans="1:9" x14ac:dyDescent="0.25">
      <c r="A85" s="4"/>
      <c r="F85" s="5"/>
      <c r="G85" s="6"/>
      <c r="H85" s="5">
        <f>IF(F85="","",IF(Einstellungen!$B$2="ja",F85,F85/(1+IF(G85="",0,G85))))</f>
      </c>
      <c r="I85" s="5">
        <f>IF(F85="","",F85-H85)</f>
      </c>
    </row>
    <row r="86" spans="1:9" x14ac:dyDescent="0.25">
      <c r="A86" s="4"/>
      <c r="F86" s="5"/>
      <c r="G86" s="6"/>
      <c r="H86" s="5">
        <f>IF(F86="","",IF(Einstellungen!$B$2="ja",F86,F86/(1+IF(G86="",0,G86))))</f>
      </c>
      <c r="I86" s="5">
        <f>IF(F86="","",F86-H86)</f>
      </c>
    </row>
    <row r="87" spans="1:9" x14ac:dyDescent="0.25">
      <c r="A87" s="4"/>
      <c r="F87" s="5"/>
      <c r="G87" s="6"/>
      <c r="H87" s="5">
        <f>IF(F87="","",IF(Einstellungen!$B$2="ja",F87,F87/(1+IF(G87="",0,G87))))</f>
      </c>
      <c r="I87" s="5">
        <f>IF(F87="","",F87-H87)</f>
      </c>
    </row>
    <row r="88" spans="1:9" x14ac:dyDescent="0.25">
      <c r="A88" s="4"/>
      <c r="F88" s="5"/>
      <c r="G88" s="6"/>
      <c r="H88" s="5">
        <f>IF(F88="","",IF(Einstellungen!$B$2="ja",F88,F88/(1+IF(G88="",0,G88))))</f>
      </c>
      <c r="I88" s="5">
        <f>IF(F88="","",F88-H88)</f>
      </c>
    </row>
    <row r="89" spans="1:9" x14ac:dyDescent="0.25">
      <c r="A89" s="4"/>
      <c r="F89" s="5"/>
      <c r="G89" s="6"/>
      <c r="H89" s="5">
        <f>IF(F89="","",IF(Einstellungen!$B$2="ja",F89,F89/(1+IF(G89="",0,G89))))</f>
      </c>
      <c r="I89" s="5">
        <f>IF(F89="","",F89-H89)</f>
      </c>
    </row>
    <row r="90" spans="1:9" x14ac:dyDescent="0.25">
      <c r="A90" s="4"/>
      <c r="F90" s="5"/>
      <c r="G90" s="6"/>
      <c r="H90" s="5">
        <f>IF(F90="","",IF(Einstellungen!$B$2="ja",F90,F90/(1+IF(G90="",0,G90))))</f>
      </c>
      <c r="I90" s="5">
        <f>IF(F90="","",F90-H90)</f>
      </c>
    </row>
    <row r="91" spans="1:9" x14ac:dyDescent="0.25">
      <c r="A91" s="4"/>
      <c r="F91" s="5"/>
      <c r="G91" s="6"/>
      <c r="H91" s="5">
        <f>IF(F91="","",IF(Einstellungen!$B$2="ja",F91,F91/(1+IF(G91="",0,G91))))</f>
      </c>
      <c r="I91" s="5">
        <f>IF(F91="","",F91-H91)</f>
      </c>
    </row>
    <row r="92" spans="1:9" x14ac:dyDescent="0.25">
      <c r="A92" s="4"/>
      <c r="F92" s="5"/>
      <c r="G92" s="6"/>
      <c r="H92" s="5">
        <f>IF(F92="","",IF(Einstellungen!$B$2="ja",F92,F92/(1+IF(G92="",0,G92))))</f>
      </c>
      <c r="I92" s="5">
        <f>IF(F92="","",F92-H92)</f>
      </c>
    </row>
    <row r="93" spans="1:9" x14ac:dyDescent="0.25">
      <c r="A93" s="4"/>
      <c r="F93" s="5"/>
      <c r="G93" s="6"/>
      <c r="H93" s="5">
        <f>IF(F93="","",IF(Einstellungen!$B$2="ja",F93,F93/(1+IF(G93="",0,G93))))</f>
      </c>
      <c r="I93" s="5">
        <f>IF(F93="","",F93-H93)</f>
      </c>
    </row>
    <row r="94" spans="1:9" x14ac:dyDescent="0.25">
      <c r="A94" s="4"/>
      <c r="F94" s="5"/>
      <c r="G94" s="6"/>
      <c r="H94" s="5">
        <f>IF(F94="","",IF(Einstellungen!$B$2="ja",F94,F94/(1+IF(G94="",0,G94))))</f>
      </c>
      <c r="I94" s="5">
        <f>IF(F94="","",F94-H94)</f>
      </c>
    </row>
    <row r="95" spans="1:9" x14ac:dyDescent="0.25">
      <c r="A95" s="4"/>
      <c r="F95" s="5"/>
      <c r="G95" s="6"/>
      <c r="H95" s="5">
        <f>IF(F95="","",IF(Einstellungen!$B$2="ja",F95,F95/(1+IF(G95="",0,G95))))</f>
      </c>
      <c r="I95" s="5">
        <f>IF(F95="","",F95-H95)</f>
      </c>
    </row>
    <row r="96" spans="1:9" x14ac:dyDescent="0.25">
      <c r="A96" s="4"/>
      <c r="F96" s="5"/>
      <c r="G96" s="6"/>
      <c r="H96" s="5">
        <f>IF(F96="","",IF(Einstellungen!$B$2="ja",F96,F96/(1+IF(G96="",0,G96))))</f>
      </c>
      <c r="I96" s="5">
        <f>IF(F96="","",F96-H96)</f>
      </c>
    </row>
    <row r="97" spans="1:9" x14ac:dyDescent="0.25">
      <c r="A97" s="4"/>
      <c r="F97" s="5"/>
      <c r="G97" s="6"/>
      <c r="H97" s="5">
        <f>IF(F97="","",IF(Einstellungen!$B$2="ja",F97,F97/(1+IF(G97="",0,G97))))</f>
      </c>
      <c r="I97" s="5">
        <f>IF(F97="","",F97-H97)</f>
      </c>
    </row>
    <row r="98" spans="1:9" x14ac:dyDescent="0.25">
      <c r="A98" s="4"/>
      <c r="F98" s="5"/>
      <c r="G98" s="6"/>
      <c r="H98" s="5">
        <f>IF(F98="","",IF(Einstellungen!$B$2="ja",F98,F98/(1+IF(G98="",0,G98))))</f>
      </c>
      <c r="I98" s="5">
        <f>IF(F98="","",F98-H98)</f>
      </c>
    </row>
    <row r="99" spans="1:9" x14ac:dyDescent="0.25">
      <c r="A99" s="4"/>
      <c r="F99" s="5"/>
      <c r="G99" s="6"/>
      <c r="H99" s="5">
        <f>IF(F99="","",IF(Einstellungen!$B$2="ja",F99,F99/(1+IF(G99="",0,G99))))</f>
      </c>
      <c r="I99" s="5">
        <f>IF(F99="","",F99-H99)</f>
      </c>
    </row>
    <row r="100" spans="1:9" x14ac:dyDescent="0.25">
      <c r="A100" s="4"/>
      <c r="F100" s="5"/>
      <c r="G100" s="6"/>
      <c r="H100" s="5">
        <f>IF(F100="","",IF(Einstellungen!$B$2="ja",F100,F100/(1+IF(G100="",0,G100))))</f>
      </c>
      <c r="I100" s="5">
        <f>IF(F100="","",F100-H100)</f>
      </c>
    </row>
    <row r="101" spans="1:9" x14ac:dyDescent="0.25">
      <c r="A101" s="4"/>
      <c r="F101" s="5"/>
      <c r="G101" s="6"/>
      <c r="H101" s="5">
        <f>IF(F101="","",IF(Einstellungen!$B$2="ja",F101,F101/(1+IF(G101="",0,G101))))</f>
      </c>
      <c r="I101" s="5">
        <f>IF(F101="","",F101-H101)</f>
      </c>
    </row>
    <row r="102" spans="1:9" x14ac:dyDescent="0.25">
      <c r="A102" s="4"/>
      <c r="F102" s="5"/>
      <c r="G102" s="6"/>
      <c r="H102" s="5">
        <f>IF(F102="","",IF(Einstellungen!$B$2="ja",F102,F102/(1+IF(G102="",0,G102))))</f>
      </c>
      <c r="I102" s="5">
        <f>IF(F102="","",F102-H102)</f>
      </c>
    </row>
    <row r="103" spans="1:9" x14ac:dyDescent="0.25">
      <c r="A103" s="4"/>
      <c r="F103" s="5"/>
      <c r="G103" s="6"/>
      <c r="H103" s="5">
        <f>IF(F103="","",IF(Einstellungen!$B$2="ja",F103,F103/(1+IF(G103="",0,G103))))</f>
      </c>
      <c r="I103" s="5">
        <f>IF(F103="","",F103-H103)</f>
      </c>
    </row>
    <row r="104" spans="1:9" x14ac:dyDescent="0.25">
      <c r="A104" s="4"/>
      <c r="F104" s="5"/>
      <c r="G104" s="6"/>
      <c r="H104" s="5">
        <f>IF(F104="","",IF(Einstellungen!$B$2="ja",F104,F104/(1+IF(G104="",0,G104))))</f>
      </c>
      <c r="I104" s="5">
        <f>IF(F104="","",F104-H104)</f>
      </c>
    </row>
    <row r="105" spans="1:9" x14ac:dyDescent="0.25">
      <c r="A105" s="4"/>
      <c r="F105" s="5"/>
      <c r="G105" s="6"/>
      <c r="H105" s="5">
        <f>IF(F105="","",IF(Einstellungen!$B$2="ja",F105,F105/(1+IF(G105="",0,G105))))</f>
      </c>
      <c r="I105" s="5">
        <f>IF(F105="","",F105-H105)</f>
      </c>
    </row>
    <row r="106" spans="1:9" x14ac:dyDescent="0.25">
      <c r="A106" s="4"/>
      <c r="F106" s="5"/>
      <c r="G106" s="6"/>
      <c r="H106" s="5">
        <f>IF(F106="","",IF(Einstellungen!$B$2="ja",F106,F106/(1+IF(G106="",0,G106))))</f>
      </c>
      <c r="I106" s="5">
        <f>IF(F106="","",F106-H106)</f>
      </c>
    </row>
    <row r="107" spans="1:9" x14ac:dyDescent="0.25">
      <c r="A107" s="4"/>
      <c r="F107" s="5"/>
      <c r="G107" s="6"/>
      <c r="H107" s="5">
        <f>IF(F107="","",IF(Einstellungen!$B$2="ja",F107,F107/(1+IF(G107="",0,G107))))</f>
      </c>
      <c r="I107" s="5">
        <f>IF(F107="","",F107-H107)</f>
      </c>
    </row>
    <row r="108" spans="1:9" x14ac:dyDescent="0.25">
      <c r="A108" s="4"/>
      <c r="F108" s="5"/>
      <c r="G108" s="6"/>
      <c r="H108" s="5">
        <f>IF(F108="","",IF(Einstellungen!$B$2="ja",F108,F108/(1+IF(G108="",0,G108))))</f>
      </c>
      <c r="I108" s="5">
        <f>IF(F108="","",F108-H108)</f>
      </c>
    </row>
    <row r="109" spans="1:9" x14ac:dyDescent="0.25">
      <c r="A109" s="4"/>
      <c r="F109" s="5"/>
      <c r="G109" s="6"/>
      <c r="H109" s="5">
        <f>IF(F109="","",IF(Einstellungen!$B$2="ja",F109,F109/(1+IF(G109="",0,G109))))</f>
      </c>
      <c r="I109" s="5">
        <f>IF(F109="","",F109-H109)</f>
      </c>
    </row>
    <row r="110" spans="1:9" x14ac:dyDescent="0.25">
      <c r="A110" s="4"/>
      <c r="F110" s="5"/>
      <c r="G110" s="6"/>
      <c r="H110" s="5">
        <f>IF(F110="","",IF(Einstellungen!$B$2="ja",F110,F110/(1+IF(G110="",0,G110))))</f>
      </c>
      <c r="I110" s="5">
        <f>IF(F110="","",F110-H110)</f>
      </c>
    </row>
    <row r="111" spans="1:9" x14ac:dyDescent="0.25">
      <c r="A111" s="4"/>
      <c r="F111" s="5"/>
      <c r="G111" s="6"/>
      <c r="H111" s="5">
        <f>IF(F111="","",IF(Einstellungen!$B$2="ja",F111,F111/(1+IF(G111="",0,G111))))</f>
      </c>
      <c r="I111" s="5">
        <f>IF(F111="","",F111-H111)</f>
      </c>
    </row>
    <row r="112" spans="1:9" x14ac:dyDescent="0.25">
      <c r="A112" s="4"/>
      <c r="F112" s="5"/>
      <c r="G112" s="6"/>
      <c r="H112" s="5">
        <f>IF(F112="","",IF(Einstellungen!$B$2="ja",F112,F112/(1+IF(G112="",0,G112))))</f>
      </c>
      <c r="I112" s="5">
        <f>IF(F112="","",F112-H112)</f>
      </c>
    </row>
    <row r="113" spans="1:9" x14ac:dyDescent="0.25">
      <c r="A113" s="4"/>
      <c r="F113" s="5"/>
      <c r="G113" s="6"/>
      <c r="H113" s="5">
        <f>IF(F113="","",IF(Einstellungen!$B$2="ja",F113,F113/(1+IF(G113="",0,G113))))</f>
      </c>
      <c r="I113" s="5">
        <f>IF(F113="","",F113-H113)</f>
      </c>
    </row>
    <row r="114" spans="1:9" x14ac:dyDescent="0.25">
      <c r="A114" s="4"/>
      <c r="F114" s="5"/>
      <c r="G114" s="6"/>
      <c r="H114" s="5">
        <f>IF(F114="","",IF(Einstellungen!$B$2="ja",F114,F114/(1+IF(G114="",0,G114))))</f>
      </c>
      <c r="I114" s="5">
        <f>IF(F114="","",F114-H114)</f>
      </c>
    </row>
    <row r="115" spans="1:9" x14ac:dyDescent="0.25">
      <c r="A115" s="4"/>
      <c r="F115" s="5"/>
      <c r="G115" s="6"/>
      <c r="H115" s="5">
        <f>IF(F115="","",IF(Einstellungen!$B$2="ja",F115,F115/(1+IF(G115="",0,G115))))</f>
      </c>
      <c r="I115" s="5">
        <f>IF(F115="","",F115-H115)</f>
      </c>
    </row>
    <row r="116" spans="1:9" x14ac:dyDescent="0.25">
      <c r="A116" s="4"/>
      <c r="F116" s="5"/>
      <c r="G116" s="6"/>
      <c r="H116" s="5">
        <f>IF(F116="","",IF(Einstellungen!$B$2="ja",F116,F116/(1+IF(G116="",0,G116))))</f>
      </c>
      <c r="I116" s="5">
        <f>IF(F116="","",F116-H116)</f>
      </c>
    </row>
    <row r="117" spans="1:9" x14ac:dyDescent="0.25">
      <c r="A117" s="4"/>
      <c r="F117" s="5"/>
      <c r="G117" s="6"/>
      <c r="H117" s="5">
        <f>IF(F117="","",IF(Einstellungen!$B$2="ja",F117,F117/(1+IF(G117="",0,G117))))</f>
      </c>
      <c r="I117" s="5">
        <f>IF(F117="","",F117-H117)</f>
      </c>
    </row>
    <row r="118" spans="1:9" x14ac:dyDescent="0.25">
      <c r="A118" s="4"/>
      <c r="F118" s="5"/>
      <c r="G118" s="6"/>
      <c r="H118" s="5">
        <f>IF(F118="","",IF(Einstellungen!$B$2="ja",F118,F118/(1+IF(G118="",0,G118))))</f>
      </c>
      <c r="I118" s="5">
        <f>IF(F118="","",F118-H118)</f>
      </c>
    </row>
    <row r="119" spans="1:9" x14ac:dyDescent="0.25">
      <c r="A119" s="4"/>
      <c r="F119" s="5"/>
      <c r="G119" s="6"/>
      <c r="H119" s="5">
        <f>IF(F119="","",IF(Einstellungen!$B$2="ja",F119,F119/(1+IF(G119="",0,G119))))</f>
      </c>
      <c r="I119" s="5">
        <f>IF(F119="","",F119-H119)</f>
      </c>
    </row>
    <row r="120" spans="1:9" x14ac:dyDescent="0.25">
      <c r="A120" s="4"/>
      <c r="F120" s="5"/>
      <c r="G120" s="6"/>
      <c r="H120" s="5">
        <f>IF(F120="","",IF(Einstellungen!$B$2="ja",F120,F120/(1+IF(G120="",0,G120))))</f>
      </c>
      <c r="I120" s="5">
        <f>IF(F120="","",F120-H120)</f>
      </c>
    </row>
    <row r="121" spans="1:9" x14ac:dyDescent="0.25">
      <c r="A121" s="4"/>
      <c r="F121" s="5"/>
      <c r="G121" s="6"/>
      <c r="H121" s="5">
        <f>IF(F121="","",IF(Einstellungen!$B$2="ja",F121,F121/(1+IF(G121="",0,G121))))</f>
      </c>
      <c r="I121" s="5">
        <f>IF(F121="","",F121-H121)</f>
      </c>
    </row>
    <row r="122" spans="1:9" x14ac:dyDescent="0.25">
      <c r="A122" s="4"/>
      <c r="F122" s="5"/>
      <c r="G122" s="6"/>
      <c r="H122" s="5">
        <f>IF(F122="","",IF(Einstellungen!$B$2="ja",F122,F122/(1+IF(G122="",0,G122))))</f>
      </c>
      <c r="I122" s="5">
        <f>IF(F122="","",F122-H122)</f>
      </c>
    </row>
    <row r="123" spans="1:9" x14ac:dyDescent="0.25">
      <c r="A123" s="4"/>
      <c r="F123" s="5"/>
      <c r="G123" s="6"/>
      <c r="H123" s="5">
        <f>IF(F123="","",IF(Einstellungen!$B$2="ja",F123,F123/(1+IF(G123="",0,G123))))</f>
      </c>
      <c r="I123" s="5">
        <f>IF(F123="","",F123-H123)</f>
      </c>
    </row>
    <row r="124" spans="1:9" x14ac:dyDescent="0.25">
      <c r="A124" s="4"/>
      <c r="F124" s="5"/>
      <c r="G124" s="6"/>
      <c r="H124" s="5">
        <f>IF(F124="","",IF(Einstellungen!$B$2="ja",F124,F124/(1+IF(G124="",0,G124))))</f>
      </c>
      <c r="I124" s="5">
        <f>IF(F124="","",F124-H124)</f>
      </c>
    </row>
    <row r="125" spans="1:9" x14ac:dyDescent="0.25">
      <c r="A125" s="4"/>
      <c r="F125" s="5"/>
      <c r="G125" s="6"/>
      <c r="H125" s="5">
        <f>IF(F125="","",IF(Einstellungen!$B$2="ja",F125,F125/(1+IF(G125="",0,G125))))</f>
      </c>
      <c r="I125" s="5">
        <f>IF(F125="","",F125-H125)</f>
      </c>
    </row>
    <row r="126" spans="1:9" x14ac:dyDescent="0.25">
      <c r="A126" s="4"/>
      <c r="F126" s="5"/>
      <c r="G126" s="6"/>
      <c r="H126" s="5">
        <f>IF(F126="","",IF(Einstellungen!$B$2="ja",F126,F126/(1+IF(G126="",0,G126))))</f>
      </c>
      <c r="I126" s="5">
        <f>IF(F126="","",F126-H126)</f>
      </c>
    </row>
    <row r="127" spans="1:9" x14ac:dyDescent="0.25">
      <c r="A127" s="4"/>
      <c r="F127" s="5"/>
      <c r="G127" s="6"/>
      <c r="H127" s="5">
        <f>IF(F127="","",IF(Einstellungen!$B$2="ja",F127,F127/(1+IF(G127="",0,G127))))</f>
      </c>
      <c r="I127" s="5">
        <f>IF(F127="","",F127-H127)</f>
      </c>
    </row>
    <row r="128" spans="1:9" x14ac:dyDescent="0.25">
      <c r="A128" s="4"/>
      <c r="F128" s="5"/>
      <c r="G128" s="6"/>
      <c r="H128" s="5">
        <f>IF(F128="","",IF(Einstellungen!$B$2="ja",F128,F128/(1+IF(G128="",0,G128))))</f>
      </c>
      <c r="I128" s="5">
        <f>IF(F128="","",F128-H128)</f>
      </c>
    </row>
    <row r="129" spans="1:9" x14ac:dyDescent="0.25">
      <c r="A129" s="4"/>
      <c r="F129" s="5"/>
      <c r="G129" s="6"/>
      <c r="H129" s="5">
        <f>IF(F129="","",IF(Einstellungen!$B$2="ja",F129,F129/(1+IF(G129="",0,G129))))</f>
      </c>
      <c r="I129" s="5">
        <f>IF(F129="","",F129-H129)</f>
      </c>
    </row>
    <row r="130" spans="1:9" x14ac:dyDescent="0.25">
      <c r="A130" s="4"/>
      <c r="F130" s="5"/>
      <c r="G130" s="6"/>
      <c r="H130" s="5">
        <f>IF(F130="","",IF(Einstellungen!$B$2="ja",F130,F130/(1+IF(G130="",0,G130))))</f>
      </c>
      <c r="I130" s="5">
        <f>IF(F130="","",F130-H130)</f>
      </c>
    </row>
    <row r="131" spans="1:9" x14ac:dyDescent="0.25">
      <c r="A131" s="4"/>
      <c r="F131" s="5"/>
      <c r="G131" s="6"/>
      <c r="H131" s="5">
        <f>IF(F131="","",IF(Einstellungen!$B$2="ja",F131,F131/(1+IF(G131="",0,G131))))</f>
      </c>
      <c r="I131" s="5">
        <f>IF(F131="","",F131-H131)</f>
      </c>
    </row>
    <row r="132" spans="1:9" x14ac:dyDescent="0.25">
      <c r="A132" s="4"/>
      <c r="F132" s="5"/>
      <c r="G132" s="6"/>
      <c r="H132" s="5">
        <f>IF(F132="","",IF(Einstellungen!$B$2="ja",F132,F132/(1+IF(G132="",0,G132))))</f>
      </c>
      <c r="I132" s="5">
        <f>IF(F132="","",F132-H132)</f>
      </c>
    </row>
    <row r="133" spans="1:9" x14ac:dyDescent="0.25">
      <c r="A133" s="4"/>
      <c r="F133" s="5"/>
      <c r="G133" s="6"/>
      <c r="H133" s="5">
        <f>IF(F133="","",IF(Einstellungen!$B$2="ja",F133,F133/(1+IF(G133="",0,G133))))</f>
      </c>
      <c r="I133" s="5">
        <f>IF(F133="","",F133-H133)</f>
      </c>
    </row>
    <row r="134" spans="1:9" x14ac:dyDescent="0.25">
      <c r="A134" s="4"/>
      <c r="F134" s="5"/>
      <c r="G134" s="6"/>
      <c r="H134" s="5">
        <f>IF(F134="","",IF(Einstellungen!$B$2="ja",F134,F134/(1+IF(G134="",0,G134))))</f>
      </c>
      <c r="I134" s="5">
        <f>IF(F134="","",F134-H134)</f>
      </c>
    </row>
    <row r="135" spans="1:9" x14ac:dyDescent="0.25">
      <c r="A135" s="4"/>
      <c r="F135" s="5"/>
      <c r="G135" s="6"/>
      <c r="H135" s="5">
        <f>IF(F135="","",IF(Einstellungen!$B$2="ja",F135,F135/(1+IF(G135="",0,G135))))</f>
      </c>
      <c r="I135" s="5">
        <f>IF(F135="","",F135-H135)</f>
      </c>
    </row>
    <row r="136" spans="1:9" x14ac:dyDescent="0.25">
      <c r="A136" s="4"/>
      <c r="F136" s="5"/>
      <c r="G136" s="6"/>
      <c r="H136" s="5">
        <f>IF(F136="","",IF(Einstellungen!$B$2="ja",F136,F136/(1+IF(G136="",0,G136))))</f>
      </c>
      <c r="I136" s="5">
        <f>IF(F136="","",F136-H136)</f>
      </c>
    </row>
    <row r="137" spans="1:9" x14ac:dyDescent="0.25">
      <c r="A137" s="4"/>
      <c r="F137" s="5"/>
      <c r="G137" s="6"/>
      <c r="H137" s="5">
        <f>IF(F137="","",IF(Einstellungen!$B$2="ja",F137,F137/(1+IF(G137="",0,G137))))</f>
      </c>
      <c r="I137" s="5">
        <f>IF(F137="","",F137-H137)</f>
      </c>
    </row>
    <row r="138" spans="1:9" x14ac:dyDescent="0.25">
      <c r="A138" s="4"/>
      <c r="F138" s="5"/>
      <c r="G138" s="6"/>
      <c r="H138" s="5">
        <f>IF(F138="","",IF(Einstellungen!$B$2="ja",F138,F138/(1+IF(G138="",0,G138))))</f>
      </c>
      <c r="I138" s="5">
        <f>IF(F138="","",F138-H138)</f>
      </c>
    </row>
    <row r="139" spans="1:9" x14ac:dyDescent="0.25">
      <c r="A139" s="4"/>
      <c r="F139" s="5"/>
      <c r="G139" s="6"/>
      <c r="H139" s="5">
        <f>IF(F139="","",IF(Einstellungen!$B$2="ja",F139,F139/(1+IF(G139="",0,G139))))</f>
      </c>
      <c r="I139" s="5">
        <f>IF(F139="","",F139-H139)</f>
      </c>
    </row>
    <row r="140" spans="1:9" x14ac:dyDescent="0.25">
      <c r="A140" s="4"/>
      <c r="F140" s="5"/>
      <c r="G140" s="6"/>
      <c r="H140" s="5">
        <f>IF(F140="","",IF(Einstellungen!$B$2="ja",F140,F140/(1+IF(G140="",0,G140))))</f>
      </c>
      <c r="I140" s="5">
        <f>IF(F140="","",F140-H140)</f>
      </c>
    </row>
    <row r="141" spans="1:9" x14ac:dyDescent="0.25">
      <c r="A141" s="4"/>
      <c r="F141" s="5"/>
      <c r="G141" s="6"/>
      <c r="H141" s="5">
        <f>IF(F141="","",IF(Einstellungen!$B$2="ja",F141,F141/(1+IF(G141="",0,G141))))</f>
      </c>
      <c r="I141" s="5">
        <f>IF(F141="","",F141-H141)</f>
      </c>
    </row>
    <row r="142" spans="1:9" x14ac:dyDescent="0.25">
      <c r="A142" s="4"/>
      <c r="F142" s="5"/>
      <c r="G142" s="6"/>
      <c r="H142" s="5">
        <f>IF(F142="","",IF(Einstellungen!$B$2="ja",F142,F142/(1+IF(G142="",0,G142))))</f>
      </c>
      <c r="I142" s="5">
        <f>IF(F142="","",F142-H142)</f>
      </c>
    </row>
    <row r="143" spans="1:9" x14ac:dyDescent="0.25">
      <c r="A143" s="4"/>
      <c r="F143" s="5"/>
      <c r="G143" s="6"/>
      <c r="H143" s="5">
        <f>IF(F143="","",IF(Einstellungen!$B$2="ja",F143,F143/(1+IF(G143="",0,G143))))</f>
      </c>
      <c r="I143" s="5">
        <f>IF(F143="","",F143-H143)</f>
      </c>
    </row>
    <row r="144" spans="1:9" x14ac:dyDescent="0.25">
      <c r="A144" s="4"/>
      <c r="F144" s="5"/>
      <c r="G144" s="6"/>
      <c r="H144" s="5">
        <f>IF(F144="","",IF(Einstellungen!$B$2="ja",F144,F144/(1+IF(G144="",0,G144))))</f>
      </c>
      <c r="I144" s="5">
        <f>IF(F144="","",F144-H144)</f>
      </c>
    </row>
    <row r="145" spans="1:9" x14ac:dyDescent="0.25">
      <c r="A145" s="4"/>
      <c r="F145" s="5"/>
      <c r="G145" s="6"/>
      <c r="H145" s="5">
        <f>IF(F145="","",IF(Einstellungen!$B$2="ja",F145,F145/(1+IF(G145="",0,G145))))</f>
      </c>
      <c r="I145" s="5">
        <f>IF(F145="","",F145-H145)</f>
      </c>
    </row>
    <row r="146" spans="1:9" x14ac:dyDescent="0.25">
      <c r="A146" s="4"/>
      <c r="F146" s="5"/>
      <c r="G146" s="6"/>
      <c r="H146" s="5">
        <f>IF(F146="","",IF(Einstellungen!$B$2="ja",F146,F146/(1+IF(G146="",0,G146))))</f>
      </c>
      <c r="I146" s="5">
        <f>IF(F146="","",F146-H146)</f>
      </c>
    </row>
    <row r="147" spans="1:9" x14ac:dyDescent="0.25">
      <c r="A147" s="4"/>
      <c r="F147" s="5"/>
      <c r="G147" s="6"/>
      <c r="H147" s="5">
        <f>IF(F147="","",IF(Einstellungen!$B$2="ja",F147,F147/(1+IF(G147="",0,G147))))</f>
      </c>
      <c r="I147" s="5">
        <f>IF(F147="","",F147-H147)</f>
      </c>
    </row>
    <row r="148" spans="1:9" x14ac:dyDescent="0.25">
      <c r="A148" s="4"/>
      <c r="F148" s="5"/>
      <c r="G148" s="6"/>
      <c r="H148" s="5">
        <f>IF(F148="","",IF(Einstellungen!$B$2="ja",F148,F148/(1+IF(G148="",0,G148))))</f>
      </c>
      <c r="I148" s="5">
        <f>IF(F148="","",F148-H148)</f>
      </c>
    </row>
    <row r="149" spans="1:9" x14ac:dyDescent="0.25">
      <c r="A149" s="4"/>
      <c r="F149" s="5"/>
      <c r="G149" s="6"/>
      <c r="H149" s="5">
        <f>IF(F149="","",IF(Einstellungen!$B$2="ja",F149,F149/(1+IF(G149="",0,G149))))</f>
      </c>
      <c r="I149" s="5">
        <f>IF(F149="","",F149-H149)</f>
      </c>
    </row>
    <row r="150" spans="1:9" x14ac:dyDescent="0.25">
      <c r="A150" s="4"/>
      <c r="F150" s="5"/>
      <c r="G150" s="6"/>
      <c r="H150" s="5">
        <f>IF(F150="","",IF(Einstellungen!$B$2="ja",F150,F150/(1+IF(G150="",0,G150))))</f>
      </c>
      <c r="I150" s="5">
        <f>IF(F150="","",F150-H150)</f>
      </c>
    </row>
    <row r="151" spans="1:9" x14ac:dyDescent="0.25">
      <c r="A151" s="4"/>
      <c r="F151" s="5"/>
      <c r="G151" s="6"/>
      <c r="H151" s="5">
        <f>IF(F151="","",IF(Einstellungen!$B$2="ja",F151,F151/(1+IF(G151="",0,G151))))</f>
      </c>
      <c r="I151" s="5">
        <f>IF(F151="","",F151-H151)</f>
      </c>
    </row>
    <row r="152" spans="1:9" x14ac:dyDescent="0.25">
      <c r="A152" s="4"/>
      <c r="F152" s="5"/>
      <c r="G152" s="6"/>
      <c r="H152" s="5">
        <f>IF(F152="","",IF(Einstellungen!$B$2="ja",F152,F152/(1+IF(G152="",0,G152))))</f>
      </c>
      <c r="I152" s="5">
        <f>IF(F152="","",F152-H152)</f>
      </c>
    </row>
    <row r="153" spans="1:9" x14ac:dyDescent="0.25">
      <c r="A153" s="4"/>
      <c r="F153" s="5"/>
      <c r="G153" s="6"/>
      <c r="H153" s="5">
        <f>IF(F153="","",IF(Einstellungen!$B$2="ja",F153,F153/(1+IF(G153="",0,G153))))</f>
      </c>
      <c r="I153" s="5">
        <f>IF(F153="","",F153-H153)</f>
      </c>
    </row>
    <row r="154" spans="1:9" x14ac:dyDescent="0.25">
      <c r="A154" s="4"/>
      <c r="F154" s="5"/>
      <c r="G154" s="6"/>
      <c r="H154" s="5">
        <f>IF(F154="","",IF(Einstellungen!$B$2="ja",F154,F154/(1+IF(G154="",0,G154))))</f>
      </c>
      <c r="I154" s="5">
        <f>IF(F154="","",F154-H154)</f>
      </c>
    </row>
    <row r="155" spans="1:9" x14ac:dyDescent="0.25">
      <c r="A155" s="4"/>
      <c r="F155" s="5"/>
      <c r="G155" s="6"/>
      <c r="H155" s="5">
        <f>IF(F155="","",IF(Einstellungen!$B$2="ja",F155,F155/(1+IF(G155="",0,G155))))</f>
      </c>
      <c r="I155" s="5">
        <f>IF(F155="","",F155-H155)</f>
      </c>
    </row>
    <row r="156" spans="1:9" x14ac:dyDescent="0.25">
      <c r="A156" s="4"/>
      <c r="F156" s="5"/>
      <c r="G156" s="6"/>
      <c r="H156" s="5">
        <f>IF(F156="","",IF(Einstellungen!$B$2="ja",F156,F156/(1+IF(G156="",0,G156))))</f>
      </c>
      <c r="I156" s="5">
        <f>IF(F156="","",F156-H156)</f>
      </c>
    </row>
    <row r="157" spans="1:9" x14ac:dyDescent="0.25">
      <c r="A157" s="4"/>
      <c r="F157" s="5"/>
      <c r="G157" s="6"/>
      <c r="H157" s="5">
        <f>IF(F157="","",IF(Einstellungen!$B$2="ja",F157,F157/(1+IF(G157="",0,G157))))</f>
      </c>
      <c r="I157" s="5">
        <f>IF(F157="","",F157-H157)</f>
      </c>
    </row>
    <row r="158" spans="1:9" x14ac:dyDescent="0.25">
      <c r="A158" s="4"/>
      <c r="F158" s="5"/>
      <c r="G158" s="6"/>
      <c r="H158" s="5">
        <f>IF(F158="","",IF(Einstellungen!$B$2="ja",F158,F158/(1+IF(G158="",0,G158))))</f>
      </c>
      <c r="I158" s="5">
        <f>IF(F158="","",F158-H158)</f>
      </c>
    </row>
    <row r="159" spans="1:9" x14ac:dyDescent="0.25">
      <c r="A159" s="4"/>
      <c r="F159" s="5"/>
      <c r="G159" s="6"/>
      <c r="H159" s="5">
        <f>IF(F159="","",IF(Einstellungen!$B$2="ja",F159,F159/(1+IF(G159="",0,G159))))</f>
      </c>
      <c r="I159" s="5">
        <f>IF(F159="","",F159-H159)</f>
      </c>
    </row>
    <row r="160" spans="1:9" x14ac:dyDescent="0.25">
      <c r="A160" s="4"/>
      <c r="F160" s="5"/>
      <c r="G160" s="6"/>
      <c r="H160" s="5">
        <f>IF(F160="","",IF(Einstellungen!$B$2="ja",F160,F160/(1+IF(G160="",0,G160))))</f>
      </c>
      <c r="I160" s="5">
        <f>IF(F160="","",F160-H160)</f>
      </c>
    </row>
    <row r="161" spans="1:9" x14ac:dyDescent="0.25">
      <c r="A161" s="4"/>
      <c r="F161" s="5"/>
      <c r="G161" s="6"/>
      <c r="H161" s="5">
        <f>IF(F161="","",IF(Einstellungen!$B$2="ja",F161,F161/(1+IF(G161="",0,G161))))</f>
      </c>
      <c r="I161" s="5">
        <f>IF(F161="","",F161-H161)</f>
      </c>
    </row>
    <row r="162" spans="1:9" x14ac:dyDescent="0.25">
      <c r="A162" s="4"/>
      <c r="F162" s="5"/>
      <c r="G162" s="6"/>
      <c r="H162" s="5">
        <f>IF(F162="","",IF(Einstellungen!$B$2="ja",F162,F162/(1+IF(G162="",0,G162))))</f>
      </c>
      <c r="I162" s="5">
        <f>IF(F162="","",F162-H162)</f>
      </c>
    </row>
    <row r="163" spans="1:9" x14ac:dyDescent="0.25">
      <c r="A163" s="4"/>
      <c r="F163" s="5"/>
      <c r="G163" s="6"/>
      <c r="H163" s="5">
        <f>IF(F163="","",IF(Einstellungen!$B$2="ja",F163,F163/(1+IF(G163="",0,G163))))</f>
      </c>
      <c r="I163" s="5">
        <f>IF(F163="","",F163-H163)</f>
      </c>
    </row>
    <row r="164" spans="1:9" x14ac:dyDescent="0.25">
      <c r="A164" s="4"/>
      <c r="F164" s="5"/>
      <c r="G164" s="6"/>
      <c r="H164" s="5">
        <f>IF(F164="","",IF(Einstellungen!$B$2="ja",F164,F164/(1+IF(G164="",0,G164))))</f>
      </c>
      <c r="I164" s="5">
        <f>IF(F164="","",F164-H164)</f>
      </c>
    </row>
    <row r="165" spans="1:9" x14ac:dyDescent="0.25">
      <c r="A165" s="4"/>
      <c r="F165" s="5"/>
      <c r="G165" s="6"/>
      <c r="H165" s="5">
        <f>IF(F165="","",IF(Einstellungen!$B$2="ja",F165,F165/(1+IF(G165="",0,G165))))</f>
      </c>
      <c r="I165" s="5">
        <f>IF(F165="","",F165-H165)</f>
      </c>
    </row>
    <row r="166" spans="1:9" x14ac:dyDescent="0.25">
      <c r="A166" s="4"/>
      <c r="F166" s="5"/>
      <c r="G166" s="6"/>
      <c r="H166" s="5">
        <f>IF(F166="","",IF(Einstellungen!$B$2="ja",F166,F166/(1+IF(G166="",0,G166))))</f>
      </c>
      <c r="I166" s="5">
        <f>IF(F166="","",F166-H166)</f>
      </c>
    </row>
    <row r="167" spans="1:9" x14ac:dyDescent="0.25">
      <c r="A167" s="4"/>
      <c r="F167" s="5"/>
      <c r="G167" s="6"/>
      <c r="H167" s="5">
        <f>IF(F167="","",IF(Einstellungen!$B$2="ja",F167,F167/(1+IF(G167="",0,G167))))</f>
      </c>
      <c r="I167" s="5">
        <f>IF(F167="","",F167-H167)</f>
      </c>
    </row>
    <row r="168" spans="1:9" x14ac:dyDescent="0.25">
      <c r="A168" s="4"/>
      <c r="F168" s="5"/>
      <c r="G168" s="6"/>
      <c r="H168" s="5">
        <f>IF(F168="","",IF(Einstellungen!$B$2="ja",F168,F168/(1+IF(G168="",0,G168))))</f>
      </c>
      <c r="I168" s="5">
        <f>IF(F168="","",F168-H168)</f>
      </c>
    </row>
    <row r="169" spans="1:9" x14ac:dyDescent="0.25">
      <c r="A169" s="4"/>
      <c r="F169" s="5"/>
      <c r="G169" s="6"/>
      <c r="H169" s="5">
        <f>IF(F169="","",IF(Einstellungen!$B$2="ja",F169,F169/(1+IF(G169="",0,G169))))</f>
      </c>
      <c r="I169" s="5">
        <f>IF(F169="","",F169-H169)</f>
      </c>
    </row>
    <row r="170" spans="1:9" x14ac:dyDescent="0.25">
      <c r="A170" s="4"/>
      <c r="F170" s="5"/>
      <c r="G170" s="6"/>
      <c r="H170" s="5">
        <f>IF(F170="","",IF(Einstellungen!$B$2="ja",F170,F170/(1+IF(G170="",0,G170))))</f>
      </c>
      <c r="I170" s="5">
        <f>IF(F170="","",F170-H170)</f>
      </c>
    </row>
    <row r="171" spans="1:9" x14ac:dyDescent="0.25">
      <c r="A171" s="4"/>
      <c r="F171" s="5"/>
      <c r="G171" s="6"/>
      <c r="H171" s="5">
        <f>IF(F171="","",IF(Einstellungen!$B$2="ja",F171,F171/(1+IF(G171="",0,G171))))</f>
      </c>
      <c r="I171" s="5">
        <f>IF(F171="","",F171-H171)</f>
      </c>
    </row>
    <row r="172" spans="1:9" x14ac:dyDescent="0.25">
      <c r="A172" s="4"/>
      <c r="F172" s="5"/>
      <c r="G172" s="6"/>
      <c r="H172" s="5">
        <f>IF(F172="","",IF(Einstellungen!$B$2="ja",F172,F172/(1+IF(G172="",0,G172))))</f>
      </c>
      <c r="I172" s="5">
        <f>IF(F172="","",F172-H172)</f>
      </c>
    </row>
    <row r="173" spans="1:9" x14ac:dyDescent="0.25">
      <c r="A173" s="4"/>
      <c r="F173" s="5"/>
      <c r="G173" s="6"/>
      <c r="H173" s="5">
        <f>IF(F173="","",IF(Einstellungen!$B$2="ja",F173,F173/(1+IF(G173="",0,G173))))</f>
      </c>
      <c r="I173" s="5">
        <f>IF(F173="","",F173-H173)</f>
      </c>
    </row>
    <row r="174" spans="1:9" x14ac:dyDescent="0.25">
      <c r="A174" s="4"/>
      <c r="F174" s="5"/>
      <c r="G174" s="6"/>
      <c r="H174" s="5">
        <f>IF(F174="","",IF(Einstellungen!$B$2="ja",F174,F174/(1+IF(G174="",0,G174))))</f>
      </c>
      <c r="I174" s="5">
        <f>IF(F174="","",F174-H174)</f>
      </c>
    </row>
    <row r="175" spans="1:9" x14ac:dyDescent="0.25">
      <c r="A175" s="4"/>
      <c r="F175" s="5"/>
      <c r="G175" s="6"/>
      <c r="H175" s="5">
        <f>IF(F175="","",IF(Einstellungen!$B$2="ja",F175,F175/(1+IF(G175="",0,G175))))</f>
      </c>
      <c r="I175" s="5">
        <f>IF(F175="","",F175-H175)</f>
      </c>
    </row>
    <row r="176" spans="1:9" x14ac:dyDescent="0.25">
      <c r="A176" s="4"/>
      <c r="F176" s="5"/>
      <c r="G176" s="6"/>
      <c r="H176" s="5">
        <f>IF(F176="","",IF(Einstellungen!$B$2="ja",F176,F176/(1+IF(G176="",0,G176))))</f>
      </c>
      <c r="I176" s="5">
        <f>IF(F176="","",F176-H176)</f>
      </c>
    </row>
    <row r="177" spans="1:9" x14ac:dyDescent="0.25">
      <c r="A177" s="4"/>
      <c r="F177" s="5"/>
      <c r="G177" s="6"/>
      <c r="H177" s="5">
        <f>IF(F177="","",IF(Einstellungen!$B$2="ja",F177,F177/(1+IF(G177="",0,G177))))</f>
      </c>
      <c r="I177" s="5">
        <f>IF(F177="","",F177-H177)</f>
      </c>
    </row>
    <row r="178" spans="1:9" x14ac:dyDescent="0.25">
      <c r="A178" s="4"/>
      <c r="F178" s="5"/>
      <c r="G178" s="6"/>
      <c r="H178" s="5">
        <f>IF(F178="","",IF(Einstellungen!$B$2="ja",F178,F178/(1+IF(G178="",0,G178))))</f>
      </c>
      <c r="I178" s="5">
        <f>IF(F178="","",F178-H178)</f>
      </c>
    </row>
    <row r="179" spans="1:9" x14ac:dyDescent="0.25">
      <c r="A179" s="4"/>
      <c r="F179" s="5"/>
      <c r="G179" s="6"/>
      <c r="H179" s="5">
        <f>IF(F179="","",IF(Einstellungen!$B$2="ja",F179,F179/(1+IF(G179="",0,G179))))</f>
      </c>
      <c r="I179" s="5">
        <f>IF(F179="","",F179-H179)</f>
      </c>
    </row>
    <row r="180" spans="1:9" x14ac:dyDescent="0.25">
      <c r="A180" s="4"/>
      <c r="F180" s="5"/>
      <c r="G180" s="6"/>
      <c r="H180" s="5">
        <f>IF(F180="","",IF(Einstellungen!$B$2="ja",F180,F180/(1+IF(G180="",0,G180))))</f>
      </c>
      <c r="I180" s="5">
        <f>IF(F180="","",F180-H180)</f>
      </c>
    </row>
    <row r="181" spans="1:9" x14ac:dyDescent="0.25">
      <c r="A181" s="4"/>
      <c r="F181" s="5"/>
      <c r="G181" s="6"/>
      <c r="H181" s="5">
        <f>IF(F181="","",IF(Einstellungen!$B$2="ja",F181,F181/(1+IF(G181="",0,G181))))</f>
      </c>
      <c r="I181" s="5">
        <f>IF(F181="","",F181-H181)</f>
      </c>
    </row>
    <row r="182" spans="1:9" x14ac:dyDescent="0.25">
      <c r="A182" s="4"/>
      <c r="F182" s="5"/>
      <c r="G182" s="6"/>
      <c r="H182" s="5">
        <f>IF(F182="","",IF(Einstellungen!$B$2="ja",F182,F182/(1+IF(G182="",0,G182))))</f>
      </c>
      <c r="I182" s="5">
        <f>IF(F182="","",F182-H182)</f>
      </c>
    </row>
    <row r="183" spans="1:9" x14ac:dyDescent="0.25">
      <c r="A183" s="4"/>
      <c r="F183" s="5"/>
      <c r="G183" s="6"/>
      <c r="H183" s="5">
        <f>IF(F183="","",IF(Einstellungen!$B$2="ja",F183,F183/(1+IF(G183="",0,G183))))</f>
      </c>
      <c r="I183" s="5">
        <f>IF(F183="","",F183-H183)</f>
      </c>
    </row>
    <row r="184" spans="1:9" x14ac:dyDescent="0.25">
      <c r="A184" s="4"/>
      <c r="F184" s="5"/>
      <c r="G184" s="6"/>
      <c r="H184" s="5">
        <f>IF(F184="","",IF(Einstellungen!$B$2="ja",F184,F184/(1+IF(G184="",0,G184))))</f>
      </c>
      <c r="I184" s="5">
        <f>IF(F184="","",F184-H184)</f>
      </c>
    </row>
    <row r="185" spans="1:9" x14ac:dyDescent="0.25">
      <c r="A185" s="4"/>
      <c r="F185" s="5"/>
      <c r="G185" s="6"/>
      <c r="H185" s="5">
        <f>IF(F185="","",IF(Einstellungen!$B$2="ja",F185,F185/(1+IF(G185="",0,G185))))</f>
      </c>
      <c r="I185" s="5">
        <f>IF(F185="","",F185-H185)</f>
      </c>
    </row>
    <row r="186" spans="1:9" x14ac:dyDescent="0.25">
      <c r="A186" s="4"/>
      <c r="F186" s="5"/>
      <c r="G186" s="6"/>
      <c r="H186" s="5">
        <f>IF(F186="","",IF(Einstellungen!$B$2="ja",F186,F186/(1+IF(G186="",0,G186))))</f>
      </c>
      <c r="I186" s="5">
        <f>IF(F186="","",F186-H186)</f>
      </c>
    </row>
    <row r="187" spans="1:9" x14ac:dyDescent="0.25">
      <c r="A187" s="4"/>
      <c r="F187" s="5"/>
      <c r="G187" s="6"/>
      <c r="H187" s="5">
        <f>IF(F187="","",IF(Einstellungen!$B$2="ja",F187,F187/(1+IF(G187="",0,G187))))</f>
      </c>
      <c r="I187" s="5">
        <f>IF(F187="","",F187-H187)</f>
      </c>
    </row>
    <row r="188" spans="1:9" x14ac:dyDescent="0.25">
      <c r="A188" s="4"/>
      <c r="F188" s="5"/>
      <c r="G188" s="6"/>
      <c r="H188" s="5">
        <f>IF(F188="","",IF(Einstellungen!$B$2="ja",F188,F188/(1+IF(G188="",0,G188))))</f>
      </c>
      <c r="I188" s="5">
        <f>IF(F188="","",F188-H188)</f>
      </c>
    </row>
    <row r="189" spans="1:9" x14ac:dyDescent="0.25">
      <c r="A189" s="4"/>
      <c r="F189" s="5"/>
      <c r="G189" s="6"/>
      <c r="H189" s="5">
        <f>IF(F189="","",IF(Einstellungen!$B$2="ja",F189,F189/(1+IF(G189="",0,G189))))</f>
      </c>
      <c r="I189" s="5">
        <f>IF(F189="","",F189-H189)</f>
      </c>
    </row>
    <row r="190" spans="1:9" x14ac:dyDescent="0.25">
      <c r="A190" s="4"/>
      <c r="F190" s="5"/>
      <c r="G190" s="6"/>
      <c r="H190" s="5">
        <f>IF(F190="","",IF(Einstellungen!$B$2="ja",F190,F190/(1+IF(G190="",0,G190))))</f>
      </c>
      <c r="I190" s="5">
        <f>IF(F190="","",F190-H190)</f>
      </c>
    </row>
    <row r="191" spans="1:9" x14ac:dyDescent="0.25">
      <c r="A191" s="4"/>
      <c r="F191" s="5"/>
      <c r="G191" s="6"/>
      <c r="H191" s="5">
        <f>IF(F191="","",IF(Einstellungen!$B$2="ja",F191,F191/(1+IF(G191="",0,G191))))</f>
      </c>
      <c r="I191" s="5">
        <f>IF(F191="","",F191-H191)</f>
      </c>
    </row>
    <row r="192" spans="1:9" x14ac:dyDescent="0.25">
      <c r="A192" s="4"/>
      <c r="F192" s="5"/>
      <c r="G192" s="6"/>
      <c r="H192" s="5">
        <f>IF(F192="","",IF(Einstellungen!$B$2="ja",F192,F192/(1+IF(G192="",0,G192))))</f>
      </c>
      <c r="I192" s="5">
        <f>IF(F192="","",F192-H192)</f>
      </c>
    </row>
    <row r="193" spans="1:9" x14ac:dyDescent="0.25">
      <c r="A193" s="4"/>
      <c r="F193" s="5"/>
      <c r="G193" s="6"/>
      <c r="H193" s="5">
        <f>IF(F193="","",IF(Einstellungen!$B$2="ja",F193,F193/(1+IF(G193="",0,G193))))</f>
      </c>
      <c r="I193" s="5">
        <f>IF(F193="","",F193-H193)</f>
      </c>
    </row>
    <row r="194" spans="1:9" x14ac:dyDescent="0.25">
      <c r="A194" s="4"/>
      <c r="F194" s="5"/>
      <c r="G194" s="6"/>
      <c r="H194" s="5">
        <f>IF(F194="","",IF(Einstellungen!$B$2="ja",F194,F194/(1+IF(G194="",0,G194))))</f>
      </c>
      <c r="I194" s="5">
        <f>IF(F194="","",F194-H194)</f>
      </c>
    </row>
    <row r="195" spans="1:9" x14ac:dyDescent="0.25">
      <c r="A195" s="4"/>
      <c r="F195" s="5"/>
      <c r="G195" s="6"/>
      <c r="H195" s="5">
        <f>IF(F195="","",IF(Einstellungen!$B$2="ja",F195,F195/(1+IF(G195="",0,G195))))</f>
      </c>
      <c r="I195" s="5">
        <f>IF(F195="","",F195-H195)</f>
      </c>
    </row>
    <row r="196" spans="1:9" x14ac:dyDescent="0.25">
      <c r="A196" s="4"/>
      <c r="F196" s="5"/>
      <c r="G196" s="6"/>
      <c r="H196" s="5">
        <f>IF(F196="","",IF(Einstellungen!$B$2="ja",F196,F196/(1+IF(G196="",0,G196))))</f>
      </c>
      <c r="I196" s="5">
        <f>IF(F196="","",F196-H196)</f>
      </c>
    </row>
    <row r="197" spans="1:9" x14ac:dyDescent="0.25">
      <c r="A197" s="4"/>
      <c r="F197" s="5"/>
      <c r="G197" s="6"/>
      <c r="H197" s="5">
        <f>IF(F197="","",IF(Einstellungen!$B$2="ja",F197,F197/(1+IF(G197="",0,G197))))</f>
      </c>
      <c r="I197" s="5">
        <f>IF(F197="","",F197-H197)</f>
      </c>
    </row>
    <row r="198" spans="1:9" x14ac:dyDescent="0.25">
      <c r="A198" s="4"/>
      <c r="F198" s="5"/>
      <c r="G198" s="6"/>
      <c r="H198" s="5">
        <f>IF(F198="","",IF(Einstellungen!$B$2="ja",F198,F198/(1+IF(G198="",0,G198))))</f>
      </c>
      <c r="I198" s="5">
        <f>IF(F198="","",F198-H198)</f>
      </c>
    </row>
    <row r="199" spans="1:9" x14ac:dyDescent="0.25">
      <c r="A199" s="4"/>
      <c r="F199" s="5"/>
      <c r="G199" s="6"/>
      <c r="H199" s="5">
        <f>IF(F199="","",IF(Einstellungen!$B$2="ja",F199,F199/(1+IF(G199="",0,G199))))</f>
      </c>
      <c r="I199" s="5">
        <f>IF(F199="","",F199-H199)</f>
      </c>
    </row>
    <row r="200" spans="1:9" x14ac:dyDescent="0.25">
      <c r="A200" s="4"/>
      <c r="F200" s="5"/>
      <c r="G200" s="6"/>
      <c r="H200" s="5">
        <f>IF(F200="","",IF(Einstellungen!$B$2="ja",F200,F200/(1+IF(G200="",0,G200))))</f>
      </c>
      <c r="I200" s="5">
        <f>IF(F200="","",F200-H200)</f>
      </c>
    </row>
    <row r="201" spans="1:9" x14ac:dyDescent="0.25">
      <c r="A201" s="4"/>
      <c r="F201" s="5"/>
      <c r="G201" s="6"/>
      <c r="H201" s="5">
        <f>IF(F201="","",IF(Einstellungen!$B$2="ja",F201,F201/(1+IF(G201="",0,G201))))</f>
      </c>
      <c r="I201" s="5">
        <f>IF(F201="","",F201-H201)</f>
      </c>
    </row>
    <row r="202" spans="1:9" x14ac:dyDescent="0.25">
      <c r="A202" s="4"/>
      <c r="F202" s="5"/>
      <c r="G202" s="6"/>
      <c r="H202" s="5">
        <f>IF(F202="","",IF(Einstellungen!$B$2="ja",F202,F202/(1+IF(G202="",0,G202))))</f>
      </c>
      <c r="I202" s="5">
        <f>IF(F202="","",F202-H202)</f>
      </c>
    </row>
    <row r="203" spans="1:9" x14ac:dyDescent="0.25">
      <c r="A203" s="4"/>
      <c r="F203" s="5"/>
      <c r="G203" s="6"/>
      <c r="H203" s="5">
        <f>IF(F203="","",IF(Einstellungen!$B$2="ja",F203,F203/(1+IF(G203="",0,G203))))</f>
      </c>
      <c r="I203" s="5">
        <f>IF(F203="","",F203-H203)</f>
      </c>
    </row>
    <row r="204" spans="1:9" x14ac:dyDescent="0.25">
      <c r="A204" s="4"/>
      <c r="F204" s="5"/>
      <c r="G204" s="6"/>
      <c r="H204" s="5">
        <f>IF(F204="","",IF(Einstellungen!$B$2="ja",F204,F204/(1+IF(G204="",0,G204))))</f>
      </c>
      <c r="I204" s="5">
        <f>IF(F204="","",F204-H204)</f>
      </c>
    </row>
    <row r="205" spans="1:9" x14ac:dyDescent="0.25">
      <c r="A205" s="4"/>
      <c r="F205" s="5"/>
      <c r="G205" s="6"/>
      <c r="H205" s="5">
        <f>IF(F205="","",IF(Einstellungen!$B$2="ja",F205,F205/(1+IF(G205="",0,G205))))</f>
      </c>
      <c r="I205" s="5">
        <f>IF(F205="","",F205-H205)</f>
      </c>
    </row>
    <row r="206" spans="1:9" x14ac:dyDescent="0.25">
      <c r="A206" s="4"/>
      <c r="F206" s="5"/>
      <c r="G206" s="6"/>
      <c r="H206" s="5">
        <f>IF(F206="","",IF(Einstellungen!$B$2="ja",F206,F206/(1+IF(G206="",0,G206))))</f>
      </c>
      <c r="I206" s="5">
        <f>IF(F206="","",F206-H206)</f>
      </c>
    </row>
    <row r="207" spans="1:9" x14ac:dyDescent="0.25">
      <c r="A207" s="4"/>
      <c r="F207" s="5"/>
      <c r="G207" s="6"/>
      <c r="H207" s="5">
        <f>IF(F207="","",IF(Einstellungen!$B$2="ja",F207,F207/(1+IF(G207="",0,G207))))</f>
      </c>
      <c r="I207" s="5">
        <f>IF(F207="","",F207-H207)</f>
      </c>
    </row>
    <row r="208" spans="1:9" x14ac:dyDescent="0.25">
      <c r="A208" s="4"/>
      <c r="F208" s="5"/>
      <c r="G208" s="6"/>
      <c r="H208" s="5">
        <f>IF(F208="","",IF(Einstellungen!$B$2="ja",F208,F208/(1+IF(G208="",0,G208))))</f>
      </c>
      <c r="I208" s="5">
        <f>IF(F208="","",F208-H208)</f>
      </c>
    </row>
    <row r="209" spans="1:9" x14ac:dyDescent="0.25">
      <c r="A209" s="4"/>
      <c r="F209" s="5"/>
      <c r="G209" s="6"/>
      <c r="H209" s="5">
        <f>IF(F209="","",IF(Einstellungen!$B$2="ja",F209,F209/(1+IF(G209="",0,G209))))</f>
      </c>
      <c r="I209" s="5">
        <f>IF(F209="","",F209-H209)</f>
      </c>
    </row>
    <row r="210" spans="1:9" x14ac:dyDescent="0.25">
      <c r="A210" s="4"/>
      <c r="F210" s="5"/>
      <c r="G210" s="6"/>
      <c r="H210" s="5">
        <f>IF(F210="","",IF(Einstellungen!$B$2="ja",F210,F210/(1+IF(G210="",0,G210))))</f>
      </c>
      <c r="I210" s="5">
        <f>IF(F210="","",F210-H210)</f>
      </c>
    </row>
    <row r="211" spans="1:9" x14ac:dyDescent="0.25">
      <c r="A211" s="4"/>
      <c r="F211" s="5"/>
      <c r="G211" s="6"/>
      <c r="H211" s="5">
        <f>IF(F211="","",IF(Einstellungen!$B$2="ja",F211,F211/(1+IF(G211="",0,G211))))</f>
      </c>
      <c r="I211" s="5">
        <f>IF(F211="","",F211-H211)</f>
      </c>
    </row>
    <row r="212" spans="1:9" x14ac:dyDescent="0.25">
      <c r="A212" s="4"/>
      <c r="F212" s="5"/>
      <c r="G212" s="6"/>
      <c r="H212" s="5">
        <f>IF(F212="","",IF(Einstellungen!$B$2="ja",F212,F212/(1+IF(G212="",0,G212))))</f>
      </c>
      <c r="I212" s="5">
        <f>IF(F212="","",F212-H212)</f>
      </c>
    </row>
    <row r="213" spans="1:9" x14ac:dyDescent="0.25">
      <c r="A213" s="4"/>
      <c r="F213" s="5"/>
      <c r="G213" s="6"/>
      <c r="H213" s="5">
        <f>IF(F213="","",IF(Einstellungen!$B$2="ja",F213,F213/(1+IF(G213="",0,G213))))</f>
      </c>
      <c r="I213" s="5">
        <f>IF(F213="","",F213-H213)</f>
      </c>
    </row>
    <row r="214" spans="1:9" x14ac:dyDescent="0.25">
      <c r="A214" s="4"/>
      <c r="F214" s="5"/>
      <c r="G214" s="6"/>
      <c r="H214" s="5">
        <f>IF(F214="","",IF(Einstellungen!$B$2="ja",F214,F214/(1+IF(G214="",0,G214))))</f>
      </c>
      <c r="I214" s="5">
        <f>IF(F214="","",F214-H214)</f>
      </c>
    </row>
    <row r="215" spans="1:9" x14ac:dyDescent="0.25">
      <c r="A215" s="4"/>
      <c r="F215" s="5"/>
      <c r="G215" s="6"/>
      <c r="H215" s="5">
        <f>IF(F215="","",IF(Einstellungen!$B$2="ja",F215,F215/(1+IF(G215="",0,G215))))</f>
      </c>
      <c r="I215" s="5">
        <f>IF(F215="","",F215-H215)</f>
      </c>
    </row>
    <row r="216" spans="1:9" x14ac:dyDescent="0.25">
      <c r="A216" s="4"/>
      <c r="F216" s="5"/>
      <c r="G216" s="6"/>
      <c r="H216" s="5">
        <f>IF(F216="","",IF(Einstellungen!$B$2="ja",F216,F216/(1+IF(G216="",0,G216))))</f>
      </c>
      <c r="I216" s="5">
        <f>IF(F216="","",F216-H216)</f>
      </c>
    </row>
    <row r="217" spans="1:9" x14ac:dyDescent="0.25">
      <c r="A217" s="4"/>
      <c r="F217" s="5"/>
      <c r="G217" s="6"/>
      <c r="H217" s="5">
        <f>IF(F217="","",IF(Einstellungen!$B$2="ja",F217,F217/(1+IF(G217="",0,G217))))</f>
      </c>
      <c r="I217" s="5">
        <f>IF(F217="","",F217-H217)</f>
      </c>
    </row>
    <row r="218" spans="1:9" x14ac:dyDescent="0.25">
      <c r="A218" s="4"/>
      <c r="F218" s="5"/>
      <c r="G218" s="6"/>
      <c r="H218" s="5">
        <f>IF(F218="","",IF(Einstellungen!$B$2="ja",F218,F218/(1+IF(G218="",0,G218))))</f>
      </c>
      <c r="I218" s="5">
        <f>IF(F218="","",F218-H218)</f>
      </c>
    </row>
    <row r="219" spans="1:9" x14ac:dyDescent="0.25">
      <c r="A219" s="4"/>
      <c r="F219" s="5"/>
      <c r="G219" s="6"/>
      <c r="H219" s="5">
        <f>IF(F219="","",IF(Einstellungen!$B$2="ja",F219,F219/(1+IF(G219="",0,G219))))</f>
      </c>
      <c r="I219" s="5">
        <f>IF(F219="","",F219-H219)</f>
      </c>
    </row>
    <row r="220" spans="1:9" x14ac:dyDescent="0.25">
      <c r="A220" s="4"/>
      <c r="F220" s="5"/>
      <c r="G220" s="6"/>
      <c r="H220" s="5">
        <f>IF(F220="","",IF(Einstellungen!$B$2="ja",F220,F220/(1+IF(G220="",0,G220))))</f>
      </c>
      <c r="I220" s="5">
        <f>IF(F220="","",F220-H220)</f>
      </c>
    </row>
    <row r="221" spans="1:9" x14ac:dyDescent="0.25">
      <c r="A221" s="4"/>
      <c r="F221" s="5"/>
      <c r="G221" s="6"/>
      <c r="H221" s="5">
        <f>IF(F221="","",IF(Einstellungen!$B$2="ja",F221,F221/(1+IF(G221="",0,G221))))</f>
      </c>
      <c r="I221" s="5">
        <f>IF(F221="","",F221-H221)</f>
      </c>
    </row>
    <row r="222" spans="1:9" x14ac:dyDescent="0.25">
      <c r="A222" s="4"/>
      <c r="F222" s="5"/>
      <c r="G222" s="6"/>
      <c r="H222" s="5">
        <f>IF(F222="","",IF(Einstellungen!$B$2="ja",F222,F222/(1+IF(G222="",0,G222))))</f>
      </c>
      <c r="I222" s="5">
        <f>IF(F222="","",F222-H222)</f>
      </c>
    </row>
    <row r="223" spans="1:9" x14ac:dyDescent="0.25">
      <c r="A223" s="4"/>
      <c r="F223" s="5"/>
      <c r="G223" s="6"/>
      <c r="H223" s="5">
        <f>IF(F223="","",IF(Einstellungen!$B$2="ja",F223,F223/(1+IF(G223="",0,G223))))</f>
      </c>
      <c r="I223" s="5">
        <f>IF(F223="","",F223-H223)</f>
      </c>
    </row>
    <row r="224" spans="1:9" x14ac:dyDescent="0.25">
      <c r="A224" s="4"/>
      <c r="F224" s="5"/>
      <c r="G224" s="6"/>
      <c r="H224" s="5">
        <f>IF(F224="","",IF(Einstellungen!$B$2="ja",F224,F224/(1+IF(G224="",0,G224))))</f>
      </c>
      <c r="I224" s="5">
        <f>IF(F224="","",F224-H224)</f>
      </c>
    </row>
    <row r="225" spans="1:9" x14ac:dyDescent="0.25">
      <c r="A225" s="4"/>
      <c r="F225" s="5"/>
      <c r="G225" s="6"/>
      <c r="H225" s="5">
        <f>IF(F225="","",IF(Einstellungen!$B$2="ja",F225,F225/(1+IF(G225="",0,G225))))</f>
      </c>
      <c r="I225" s="5">
        <f>IF(F225="","",F225-H225)</f>
      </c>
    </row>
    <row r="226" spans="1:9" x14ac:dyDescent="0.25">
      <c r="A226" s="4"/>
      <c r="F226" s="5"/>
      <c r="G226" s="6"/>
      <c r="H226" s="5">
        <f>IF(F226="","",IF(Einstellungen!$B$2="ja",F226,F226/(1+IF(G226="",0,G226))))</f>
      </c>
      <c r="I226" s="5">
        <f>IF(F226="","",F226-H226)</f>
      </c>
    </row>
    <row r="227" spans="1:9" x14ac:dyDescent="0.25">
      <c r="A227" s="4"/>
      <c r="F227" s="5"/>
      <c r="G227" s="6"/>
      <c r="H227" s="5">
        <f>IF(F227="","",IF(Einstellungen!$B$2="ja",F227,F227/(1+IF(G227="",0,G227))))</f>
      </c>
      <c r="I227" s="5">
        <f>IF(F227="","",F227-H227)</f>
      </c>
    </row>
    <row r="228" spans="1:9" x14ac:dyDescent="0.25">
      <c r="A228" s="4"/>
      <c r="F228" s="5"/>
      <c r="G228" s="6"/>
      <c r="H228" s="5">
        <f>IF(F228="","",IF(Einstellungen!$B$2="ja",F228,F228/(1+IF(G228="",0,G228))))</f>
      </c>
      <c r="I228" s="5">
        <f>IF(F228="","",F228-H228)</f>
      </c>
    </row>
    <row r="229" spans="1:9" x14ac:dyDescent="0.25">
      <c r="A229" s="4"/>
      <c r="F229" s="5"/>
      <c r="G229" s="6"/>
      <c r="H229" s="5">
        <f>IF(F229="","",IF(Einstellungen!$B$2="ja",F229,F229/(1+IF(G229="",0,G229))))</f>
      </c>
      <c r="I229" s="5">
        <f>IF(F229="","",F229-H229)</f>
      </c>
    </row>
    <row r="230" spans="1:9" x14ac:dyDescent="0.25">
      <c r="A230" s="4"/>
      <c r="F230" s="5"/>
      <c r="G230" s="6"/>
      <c r="H230" s="5">
        <f>IF(F230="","",IF(Einstellungen!$B$2="ja",F230,F230/(1+IF(G230="",0,G230))))</f>
      </c>
      <c r="I230" s="5">
        <f>IF(F230="","",F230-H230)</f>
      </c>
    </row>
    <row r="231" spans="1:9" x14ac:dyDescent="0.25">
      <c r="A231" s="4"/>
      <c r="F231" s="5"/>
      <c r="G231" s="6"/>
      <c r="H231" s="5">
        <f>IF(F231="","",IF(Einstellungen!$B$2="ja",F231,F231/(1+IF(G231="",0,G231))))</f>
      </c>
      <c r="I231" s="5">
        <f>IF(F231="","",F231-H231)</f>
      </c>
    </row>
    <row r="232" spans="1:9" x14ac:dyDescent="0.25">
      <c r="A232" s="4"/>
      <c r="F232" s="5"/>
      <c r="G232" s="6"/>
      <c r="H232" s="5">
        <f>IF(F232="","",IF(Einstellungen!$B$2="ja",F232,F232/(1+IF(G232="",0,G232))))</f>
      </c>
      <c r="I232" s="5">
        <f>IF(F232="","",F232-H232)</f>
      </c>
    </row>
    <row r="233" spans="1:9" x14ac:dyDescent="0.25">
      <c r="A233" s="4"/>
      <c r="F233" s="5"/>
      <c r="G233" s="6"/>
      <c r="H233" s="5">
        <f>IF(F233="","",IF(Einstellungen!$B$2="ja",F233,F233/(1+IF(G233="",0,G233))))</f>
      </c>
      <c r="I233" s="5">
        <f>IF(F233="","",F233-H233)</f>
      </c>
    </row>
    <row r="234" spans="1:9" x14ac:dyDescent="0.25">
      <c r="A234" s="4"/>
      <c r="F234" s="5"/>
      <c r="G234" s="6"/>
      <c r="H234" s="5">
        <f>IF(F234="","",IF(Einstellungen!$B$2="ja",F234,F234/(1+IF(G234="",0,G234))))</f>
      </c>
      <c r="I234" s="5">
        <f>IF(F234="","",F234-H234)</f>
      </c>
    </row>
    <row r="235" spans="1:9" x14ac:dyDescent="0.25">
      <c r="A235" s="4"/>
      <c r="F235" s="5"/>
      <c r="G235" s="6"/>
      <c r="H235" s="5">
        <f>IF(F235="","",IF(Einstellungen!$B$2="ja",F235,F235/(1+IF(G235="",0,G235))))</f>
      </c>
      <c r="I235" s="5">
        <f>IF(F235="","",F235-H235)</f>
      </c>
    </row>
    <row r="236" spans="1:9" x14ac:dyDescent="0.25">
      <c r="A236" s="4"/>
      <c r="F236" s="5"/>
      <c r="G236" s="6"/>
      <c r="H236" s="5">
        <f>IF(F236="","",IF(Einstellungen!$B$2="ja",F236,F236/(1+IF(G236="",0,G236))))</f>
      </c>
      <c r="I236" s="5">
        <f>IF(F236="","",F236-H236)</f>
      </c>
    </row>
    <row r="237" spans="1:9" x14ac:dyDescent="0.25">
      <c r="A237" s="4"/>
      <c r="F237" s="5"/>
      <c r="G237" s="6"/>
      <c r="H237" s="5">
        <f>IF(F237="","",IF(Einstellungen!$B$2="ja",F237,F237/(1+IF(G237="",0,G237))))</f>
      </c>
      <c r="I237" s="5">
        <f>IF(F237="","",F237-H237)</f>
      </c>
    </row>
    <row r="238" spans="1:9" x14ac:dyDescent="0.25">
      <c r="A238" s="4"/>
      <c r="F238" s="5"/>
      <c r="G238" s="6"/>
      <c r="H238" s="5">
        <f>IF(F238="","",IF(Einstellungen!$B$2="ja",F238,F238/(1+IF(G238="",0,G238))))</f>
      </c>
      <c r="I238" s="5">
        <f>IF(F238="","",F238-H238)</f>
      </c>
    </row>
    <row r="239" spans="1:9" x14ac:dyDescent="0.25">
      <c r="A239" s="4"/>
      <c r="F239" s="5"/>
      <c r="G239" s="6"/>
      <c r="H239" s="5">
        <f>IF(F239="","",IF(Einstellungen!$B$2="ja",F239,F239/(1+IF(G239="",0,G239))))</f>
      </c>
      <c r="I239" s="5">
        <f>IF(F239="","",F239-H239)</f>
      </c>
    </row>
    <row r="240" spans="1:9" x14ac:dyDescent="0.25">
      <c r="A240" s="4"/>
      <c r="F240" s="5"/>
      <c r="G240" s="6"/>
      <c r="H240" s="5">
        <f>IF(F240="","",IF(Einstellungen!$B$2="ja",F240,F240/(1+IF(G240="",0,G240))))</f>
      </c>
      <c r="I240" s="5">
        <f>IF(F240="","",F240-H240)</f>
      </c>
    </row>
    <row r="241" spans="1:9" x14ac:dyDescent="0.25">
      <c r="A241" s="4"/>
      <c r="F241" s="5"/>
      <c r="G241" s="6"/>
      <c r="H241" s="5">
        <f>IF(F241="","",IF(Einstellungen!$B$2="ja",F241,F241/(1+IF(G241="",0,G241))))</f>
      </c>
      <c r="I241" s="5">
        <f>IF(F241="","",F241-H241)</f>
      </c>
    </row>
    <row r="242" spans="1:9" x14ac:dyDescent="0.25">
      <c r="A242" s="4"/>
      <c r="F242" s="5"/>
      <c r="G242" s="6"/>
      <c r="H242" s="5">
        <f>IF(F242="","",IF(Einstellungen!$B$2="ja",F242,F242/(1+IF(G242="",0,G242))))</f>
      </c>
      <c r="I242" s="5">
        <f>IF(F242="","",F242-H242)</f>
      </c>
    </row>
    <row r="243" spans="1:9" x14ac:dyDescent="0.25">
      <c r="A243" s="4"/>
      <c r="F243" s="5"/>
      <c r="G243" s="6"/>
      <c r="H243" s="5">
        <f>IF(F243="","",IF(Einstellungen!$B$2="ja",F243,F243/(1+IF(G243="",0,G243))))</f>
      </c>
      <c r="I243" s="5">
        <f>IF(F243="","",F243-H243)</f>
      </c>
    </row>
    <row r="244" spans="1:9" x14ac:dyDescent="0.25">
      <c r="A244" s="4"/>
      <c r="F244" s="5"/>
      <c r="G244" s="6"/>
      <c r="H244" s="5">
        <f>IF(F244="","",IF(Einstellungen!$B$2="ja",F244,F244/(1+IF(G244="",0,G244))))</f>
      </c>
      <c r="I244" s="5">
        <f>IF(F244="","",F244-H244)</f>
      </c>
    </row>
    <row r="245" spans="1:9" x14ac:dyDescent="0.25">
      <c r="A245" s="4"/>
      <c r="F245" s="5"/>
      <c r="G245" s="6"/>
      <c r="H245" s="5">
        <f>IF(F245="","",IF(Einstellungen!$B$2="ja",F245,F245/(1+IF(G245="",0,G245))))</f>
      </c>
      <c r="I245" s="5">
        <f>IF(F245="","",F245-H245)</f>
      </c>
    </row>
    <row r="246" spans="1:9" x14ac:dyDescent="0.25">
      <c r="A246" s="4"/>
      <c r="F246" s="5"/>
      <c r="G246" s="6"/>
      <c r="H246" s="5">
        <f>IF(F246="","",IF(Einstellungen!$B$2="ja",F246,F246/(1+IF(G246="",0,G246))))</f>
      </c>
      <c r="I246" s="5">
        <f>IF(F246="","",F246-H246)</f>
      </c>
    </row>
    <row r="247" spans="1:9" x14ac:dyDescent="0.25">
      <c r="A247" s="4"/>
      <c r="F247" s="5"/>
      <c r="G247" s="6"/>
      <c r="H247" s="5">
        <f>IF(F247="","",IF(Einstellungen!$B$2="ja",F247,F247/(1+IF(G247="",0,G247))))</f>
      </c>
      <c r="I247" s="5">
        <f>IF(F247="","",F247-H247)</f>
      </c>
    </row>
    <row r="248" spans="1:9" x14ac:dyDescent="0.25">
      <c r="A248" s="4"/>
      <c r="F248" s="5"/>
      <c r="G248" s="6"/>
      <c r="H248" s="5">
        <f>IF(F248="","",IF(Einstellungen!$B$2="ja",F248,F248/(1+IF(G248="",0,G248))))</f>
      </c>
      <c r="I248" s="5">
        <f>IF(F248="","",F248-H248)</f>
      </c>
    </row>
    <row r="249" spans="1:9" x14ac:dyDescent="0.25">
      <c r="A249" s="4"/>
      <c r="F249" s="5"/>
      <c r="G249" s="6"/>
      <c r="H249" s="5">
        <f>IF(F249="","",IF(Einstellungen!$B$2="ja",F249,F249/(1+IF(G249="",0,G249))))</f>
      </c>
      <c r="I249" s="5">
        <f>IF(F249="","",F249-H249)</f>
      </c>
    </row>
    <row r="250" spans="1:9" x14ac:dyDescent="0.25">
      <c r="A250" s="4"/>
      <c r="F250" s="5"/>
      <c r="G250" s="6"/>
      <c r="H250" s="5">
        <f>IF(F250="","",IF(Einstellungen!$B$2="ja",F250,F250/(1+IF(G250="",0,G250))))</f>
      </c>
      <c r="I250" s="5">
        <f>IF(F250="","",F250-H250)</f>
      </c>
    </row>
    <row r="251" spans="1:9" x14ac:dyDescent="0.25">
      <c r="A251" s="4"/>
      <c r="F251" s="5"/>
      <c r="G251" s="6"/>
      <c r="H251" s="5">
        <f>IF(F251="","",IF(Einstellungen!$B$2="ja",F251,F251/(1+IF(G251="",0,G251))))</f>
      </c>
      <c r="I251" s="5">
        <f>IF(F251="","",F251-H251)</f>
      </c>
    </row>
    <row r="252" spans="1:9" x14ac:dyDescent="0.25">
      <c r="A252" s="4"/>
      <c r="F252" s="5"/>
      <c r="G252" s="6"/>
      <c r="H252" s="5">
        <f>IF(F252="","",IF(Einstellungen!$B$2="ja",F252,F252/(1+IF(G252="",0,G252))))</f>
      </c>
      <c r="I252" s="5">
        <f>IF(F252="","",F252-H252)</f>
      </c>
    </row>
    <row r="253" spans="1:9" x14ac:dyDescent="0.25">
      <c r="A253" s="4"/>
      <c r="F253" s="5"/>
      <c r="G253" s="6"/>
      <c r="H253" s="5">
        <f>IF(F253="","",IF(Einstellungen!$B$2="ja",F253,F253/(1+IF(G253="",0,G253))))</f>
      </c>
      <c r="I253" s="5">
        <f>IF(F253="","",F253-H253)</f>
      </c>
    </row>
    <row r="254" spans="1:9" x14ac:dyDescent="0.25">
      <c r="A254" s="4"/>
      <c r="F254" s="5"/>
      <c r="G254" s="6"/>
      <c r="H254" s="5">
        <f>IF(F254="","",IF(Einstellungen!$B$2="ja",F254,F254/(1+IF(G254="",0,G254))))</f>
      </c>
      <c r="I254" s="5">
        <f>IF(F254="","",F254-H254)</f>
      </c>
    </row>
    <row r="255" spans="1:9" x14ac:dyDescent="0.25">
      <c r="A255" s="4"/>
      <c r="F255" s="5"/>
      <c r="G255" s="6"/>
      <c r="H255" s="5">
        <f>IF(F255="","",IF(Einstellungen!$B$2="ja",F255,F255/(1+IF(G255="",0,G255))))</f>
      </c>
      <c r="I255" s="5">
        <f>IF(F255="","",F255-H255)</f>
      </c>
    </row>
    <row r="256" spans="1:9" x14ac:dyDescent="0.25">
      <c r="A256" s="4"/>
      <c r="F256" s="5"/>
      <c r="G256" s="6"/>
      <c r="H256" s="5">
        <f>IF(F256="","",IF(Einstellungen!$B$2="ja",F256,F256/(1+IF(G256="",0,G256))))</f>
      </c>
      <c r="I256" s="5">
        <f>IF(F256="","",F256-H256)</f>
      </c>
    </row>
    <row r="257" spans="1:9" x14ac:dyDescent="0.25">
      <c r="A257" s="4"/>
      <c r="F257" s="5"/>
      <c r="G257" s="6"/>
      <c r="H257" s="5">
        <f>IF(F257="","",IF(Einstellungen!$B$2="ja",F257,F257/(1+IF(G257="",0,G257))))</f>
      </c>
      <c r="I257" s="5">
        <f>IF(F257="","",F257-H257)</f>
      </c>
    </row>
    <row r="258" spans="1:9" x14ac:dyDescent="0.25">
      <c r="A258" s="4"/>
      <c r="F258" s="5"/>
      <c r="G258" s="6"/>
      <c r="H258" s="5">
        <f>IF(F258="","",IF(Einstellungen!$B$2="ja",F258,F258/(1+IF(G258="",0,G258))))</f>
      </c>
      <c r="I258" s="5">
        <f>IF(F258="","",F258-H258)</f>
      </c>
    </row>
    <row r="259" spans="1:9" x14ac:dyDescent="0.25">
      <c r="A259" s="4"/>
      <c r="F259" s="5"/>
      <c r="G259" s="6"/>
      <c r="H259" s="5">
        <f>IF(F259="","",IF(Einstellungen!$B$2="ja",F259,F259/(1+IF(G259="",0,G259))))</f>
      </c>
      <c r="I259" s="5">
        <f>IF(F259="","",F259-H259)</f>
      </c>
    </row>
    <row r="260" spans="1:9" x14ac:dyDescent="0.25">
      <c r="A260" s="4"/>
      <c r="F260" s="5"/>
      <c r="G260" s="6"/>
      <c r="H260" s="5">
        <f>IF(F260="","",IF(Einstellungen!$B$2="ja",F260,F260/(1+IF(G260="",0,G260))))</f>
      </c>
      <c r="I260" s="5">
        <f>IF(F260="","",F260-H260)</f>
      </c>
    </row>
    <row r="261" spans="1:9" x14ac:dyDescent="0.25">
      <c r="A261" s="4"/>
      <c r="F261" s="5"/>
      <c r="G261" s="6"/>
      <c r="H261" s="5">
        <f>IF(F261="","",IF(Einstellungen!$B$2="ja",F261,F261/(1+IF(G261="",0,G261))))</f>
      </c>
      <c r="I261" s="5">
        <f>IF(F261="","",F261-H261)</f>
      </c>
    </row>
    <row r="262" spans="1:9" x14ac:dyDescent="0.25">
      <c r="A262" s="4"/>
      <c r="F262" s="5"/>
      <c r="G262" s="6"/>
      <c r="H262" s="5">
        <f>IF(F262="","",IF(Einstellungen!$B$2="ja",F262,F262/(1+IF(G262="",0,G262))))</f>
      </c>
      <c r="I262" s="5">
        <f>IF(F262="","",F262-H262)</f>
      </c>
    </row>
    <row r="263" spans="1:9" x14ac:dyDescent="0.25">
      <c r="A263" s="4"/>
      <c r="F263" s="5"/>
      <c r="G263" s="6"/>
      <c r="H263" s="5">
        <f>IF(F263="","",IF(Einstellungen!$B$2="ja",F263,F263/(1+IF(G263="",0,G263))))</f>
      </c>
      <c r="I263" s="5">
        <f>IF(F263="","",F263-H263)</f>
      </c>
    </row>
    <row r="264" spans="1:9" x14ac:dyDescent="0.25">
      <c r="A264" s="4"/>
      <c r="F264" s="5"/>
      <c r="G264" s="6"/>
      <c r="H264" s="5">
        <f>IF(F264="","",IF(Einstellungen!$B$2="ja",F264,F264/(1+IF(G264="",0,G264))))</f>
      </c>
      <c r="I264" s="5">
        <f>IF(F264="","",F264-H264)</f>
      </c>
    </row>
    <row r="265" spans="1:9" x14ac:dyDescent="0.25">
      <c r="A265" s="4"/>
      <c r="F265" s="5"/>
      <c r="G265" s="6"/>
      <c r="H265" s="5">
        <f>IF(F265="","",IF(Einstellungen!$B$2="ja",F265,F265/(1+IF(G265="",0,G265))))</f>
      </c>
      <c r="I265" s="5">
        <f>IF(F265="","",F265-H265)</f>
      </c>
    </row>
    <row r="266" spans="1:9" x14ac:dyDescent="0.25">
      <c r="A266" s="4"/>
      <c r="F266" s="5"/>
      <c r="G266" s="6"/>
      <c r="H266" s="5">
        <f>IF(F266="","",IF(Einstellungen!$B$2="ja",F266,F266/(1+IF(G266="",0,G266))))</f>
      </c>
      <c r="I266" s="5">
        <f>IF(F266="","",F266-H266)</f>
      </c>
    </row>
    <row r="267" spans="1:9" x14ac:dyDescent="0.25">
      <c r="A267" s="4"/>
      <c r="F267" s="5"/>
      <c r="G267" s="6"/>
      <c r="H267" s="5">
        <f>IF(F267="","",IF(Einstellungen!$B$2="ja",F267,F267/(1+IF(G267="",0,G267))))</f>
      </c>
      <c r="I267" s="5">
        <f>IF(F267="","",F267-H267)</f>
      </c>
    </row>
    <row r="268" spans="1:9" x14ac:dyDescent="0.25">
      <c r="A268" s="4"/>
      <c r="F268" s="5"/>
      <c r="G268" s="6"/>
      <c r="H268" s="5">
        <f>IF(F268="","",IF(Einstellungen!$B$2="ja",F268,F268/(1+IF(G268="",0,G268))))</f>
      </c>
      <c r="I268" s="5">
        <f>IF(F268="","",F268-H268)</f>
      </c>
    </row>
    <row r="269" spans="1:9" x14ac:dyDescent="0.25">
      <c r="A269" s="4"/>
      <c r="F269" s="5"/>
      <c r="G269" s="6"/>
      <c r="H269" s="5">
        <f>IF(F269="","",IF(Einstellungen!$B$2="ja",F269,F269/(1+IF(G269="",0,G269))))</f>
      </c>
      <c r="I269" s="5">
        <f>IF(F269="","",F269-H269)</f>
      </c>
    </row>
    <row r="270" spans="1:9" x14ac:dyDescent="0.25">
      <c r="A270" s="4"/>
      <c r="F270" s="5"/>
      <c r="G270" s="6"/>
      <c r="H270" s="5">
        <f>IF(F270="","",IF(Einstellungen!$B$2="ja",F270,F270/(1+IF(G270="",0,G270))))</f>
      </c>
      <c r="I270" s="5">
        <f>IF(F270="","",F270-H270)</f>
      </c>
    </row>
    <row r="271" spans="1:9" x14ac:dyDescent="0.25">
      <c r="A271" s="4"/>
      <c r="F271" s="5"/>
      <c r="G271" s="6"/>
      <c r="H271" s="5">
        <f>IF(F271="","",IF(Einstellungen!$B$2="ja",F271,F271/(1+IF(G271="",0,G271))))</f>
      </c>
      <c r="I271" s="5">
        <f>IF(F271="","",F271-H271)</f>
      </c>
    </row>
    <row r="272" spans="1:9" x14ac:dyDescent="0.25">
      <c r="A272" s="4"/>
      <c r="F272" s="5"/>
      <c r="G272" s="6"/>
      <c r="H272" s="5">
        <f>IF(F272="","",IF(Einstellungen!$B$2="ja",F272,F272/(1+IF(G272="",0,G272))))</f>
      </c>
      <c r="I272" s="5">
        <f>IF(F272="","",F272-H272)</f>
      </c>
    </row>
    <row r="273" spans="1:9" x14ac:dyDescent="0.25">
      <c r="A273" s="4"/>
      <c r="F273" s="5"/>
      <c r="G273" s="6"/>
      <c r="H273" s="5">
        <f>IF(F273="","",IF(Einstellungen!$B$2="ja",F273,F273/(1+IF(G273="",0,G273))))</f>
      </c>
      <c r="I273" s="5">
        <f>IF(F273="","",F273-H273)</f>
      </c>
    </row>
    <row r="274" spans="1:9" x14ac:dyDescent="0.25">
      <c r="A274" s="4"/>
      <c r="F274" s="5"/>
      <c r="G274" s="6"/>
      <c r="H274" s="5">
        <f>IF(F274="","",IF(Einstellungen!$B$2="ja",F274,F274/(1+IF(G274="",0,G274))))</f>
      </c>
      <c r="I274" s="5">
        <f>IF(F274="","",F274-H274)</f>
      </c>
    </row>
    <row r="275" spans="1:9" x14ac:dyDescent="0.25">
      <c r="A275" s="4"/>
      <c r="F275" s="5"/>
      <c r="G275" s="6"/>
      <c r="H275" s="5">
        <f>IF(F275="","",IF(Einstellungen!$B$2="ja",F275,F275/(1+IF(G275="",0,G275))))</f>
      </c>
      <c r="I275" s="5">
        <f>IF(F275="","",F275-H275)</f>
      </c>
    </row>
    <row r="276" spans="1:9" x14ac:dyDescent="0.25">
      <c r="A276" s="4"/>
      <c r="F276" s="5"/>
      <c r="G276" s="6"/>
      <c r="H276" s="5">
        <f>IF(F276="","",IF(Einstellungen!$B$2="ja",F276,F276/(1+IF(G276="",0,G276))))</f>
      </c>
      <c r="I276" s="5">
        <f>IF(F276="","",F276-H276)</f>
      </c>
    </row>
    <row r="277" spans="1:9" x14ac:dyDescent="0.25">
      <c r="A277" s="4"/>
      <c r="F277" s="5"/>
      <c r="G277" s="6"/>
      <c r="H277" s="5">
        <f>IF(F277="","",IF(Einstellungen!$B$2="ja",F277,F277/(1+IF(G277="",0,G277))))</f>
      </c>
      <c r="I277" s="5">
        <f>IF(F277="","",F277-H277)</f>
      </c>
    </row>
    <row r="278" spans="1:9" x14ac:dyDescent="0.25">
      <c r="A278" s="4"/>
      <c r="F278" s="5"/>
      <c r="G278" s="6"/>
      <c r="H278" s="5">
        <f>IF(F278="","",IF(Einstellungen!$B$2="ja",F278,F278/(1+IF(G278="",0,G278))))</f>
      </c>
      <c r="I278" s="5">
        <f>IF(F278="","",F278-H278)</f>
      </c>
    </row>
    <row r="279" spans="1:9" x14ac:dyDescent="0.25">
      <c r="A279" s="4"/>
      <c r="F279" s="5"/>
      <c r="G279" s="6"/>
      <c r="H279" s="5">
        <f>IF(F279="","",IF(Einstellungen!$B$2="ja",F279,F279/(1+IF(G279="",0,G279))))</f>
      </c>
      <c r="I279" s="5">
        <f>IF(F279="","",F279-H279)</f>
      </c>
    </row>
    <row r="280" spans="1:9" x14ac:dyDescent="0.25">
      <c r="A280" s="4"/>
      <c r="F280" s="5"/>
      <c r="G280" s="6"/>
      <c r="H280" s="5">
        <f>IF(F280="","",IF(Einstellungen!$B$2="ja",F280,F280/(1+IF(G280="",0,G280))))</f>
      </c>
      <c r="I280" s="5">
        <f>IF(F280="","",F280-H280)</f>
      </c>
    </row>
    <row r="281" spans="1:9" x14ac:dyDescent="0.25">
      <c r="A281" s="4"/>
      <c r="F281" s="5"/>
      <c r="G281" s="6"/>
      <c r="H281" s="5">
        <f>IF(F281="","",IF(Einstellungen!$B$2="ja",F281,F281/(1+IF(G281="",0,G281))))</f>
      </c>
      <c r="I281" s="5">
        <f>IF(F281="","",F281-H281)</f>
      </c>
    </row>
    <row r="282" spans="1:9" x14ac:dyDescent="0.25">
      <c r="A282" s="4"/>
      <c r="F282" s="5"/>
      <c r="G282" s="6"/>
      <c r="H282" s="5">
        <f>IF(F282="","",IF(Einstellungen!$B$2="ja",F282,F282/(1+IF(G282="",0,G282))))</f>
      </c>
      <c r="I282" s="5">
        <f>IF(F282="","",F282-H282)</f>
      </c>
    </row>
    <row r="283" spans="1:9" x14ac:dyDescent="0.25">
      <c r="A283" s="4"/>
      <c r="F283" s="5"/>
      <c r="G283" s="6"/>
      <c r="H283" s="5">
        <f>IF(F283="","",IF(Einstellungen!$B$2="ja",F283,F283/(1+IF(G283="",0,G283))))</f>
      </c>
      <c r="I283" s="5">
        <f>IF(F283="","",F283-H283)</f>
      </c>
    </row>
    <row r="284" spans="1:9" x14ac:dyDescent="0.25">
      <c r="A284" s="4"/>
      <c r="F284" s="5"/>
      <c r="G284" s="6"/>
      <c r="H284" s="5">
        <f>IF(F284="","",IF(Einstellungen!$B$2="ja",F284,F284/(1+IF(G284="",0,G284))))</f>
      </c>
      <c r="I284" s="5">
        <f>IF(F284="","",F284-H284)</f>
      </c>
    </row>
    <row r="285" spans="1:9" x14ac:dyDescent="0.25">
      <c r="A285" s="4"/>
      <c r="F285" s="5"/>
      <c r="G285" s="6"/>
      <c r="H285" s="5">
        <f>IF(F285="","",IF(Einstellungen!$B$2="ja",F285,F285/(1+IF(G285="",0,G285))))</f>
      </c>
      <c r="I285" s="5">
        <f>IF(F285="","",F285-H285)</f>
      </c>
    </row>
    <row r="286" spans="1:9" x14ac:dyDescent="0.25">
      <c r="A286" s="4"/>
      <c r="F286" s="5"/>
      <c r="G286" s="6"/>
      <c r="H286" s="5">
        <f>IF(F286="","",IF(Einstellungen!$B$2="ja",F286,F286/(1+IF(G286="",0,G286))))</f>
      </c>
      <c r="I286" s="5">
        <f>IF(F286="","",F286-H286)</f>
      </c>
    </row>
    <row r="287" spans="1:9" x14ac:dyDescent="0.25">
      <c r="A287" s="4"/>
      <c r="F287" s="5"/>
      <c r="G287" s="6"/>
      <c r="H287" s="5">
        <f>IF(F287="","",IF(Einstellungen!$B$2="ja",F287,F287/(1+IF(G287="",0,G287))))</f>
      </c>
      <c r="I287" s="5">
        <f>IF(F287="","",F287-H287)</f>
      </c>
    </row>
    <row r="288" spans="1:9" x14ac:dyDescent="0.25">
      <c r="A288" s="4"/>
      <c r="F288" s="5"/>
      <c r="G288" s="6"/>
      <c r="H288" s="5">
        <f>IF(F288="","",IF(Einstellungen!$B$2="ja",F288,F288/(1+IF(G288="",0,G288))))</f>
      </c>
      <c r="I288" s="5">
        <f>IF(F288="","",F288-H288)</f>
      </c>
    </row>
    <row r="289" spans="1:9" x14ac:dyDescent="0.25">
      <c r="A289" s="4"/>
      <c r="F289" s="5"/>
      <c r="G289" s="6"/>
      <c r="H289" s="5">
        <f>IF(F289="","",IF(Einstellungen!$B$2="ja",F289,F289/(1+IF(G289="",0,G289))))</f>
      </c>
      <c r="I289" s="5">
        <f>IF(F289="","",F289-H289)</f>
      </c>
    </row>
    <row r="290" spans="1:9" x14ac:dyDescent="0.25">
      <c r="A290" s="4"/>
      <c r="F290" s="5"/>
      <c r="G290" s="6"/>
      <c r="H290" s="5">
        <f>IF(F290="","",IF(Einstellungen!$B$2="ja",F290,F290/(1+IF(G290="",0,G290))))</f>
      </c>
      <c r="I290" s="5">
        <f>IF(F290="","",F290-H290)</f>
      </c>
    </row>
    <row r="291" spans="1:9" x14ac:dyDescent="0.25">
      <c r="A291" s="4"/>
      <c r="F291" s="5"/>
      <c r="G291" s="6"/>
      <c r="H291" s="5">
        <f>IF(F291="","",IF(Einstellungen!$B$2="ja",F291,F291/(1+IF(G291="",0,G291))))</f>
      </c>
      <c r="I291" s="5">
        <f>IF(F291="","",F291-H291)</f>
      </c>
    </row>
    <row r="292" spans="1:9" x14ac:dyDescent="0.25">
      <c r="A292" s="4"/>
      <c r="F292" s="5"/>
      <c r="G292" s="6"/>
      <c r="H292" s="5">
        <f>IF(F292="","",IF(Einstellungen!$B$2="ja",F292,F292/(1+IF(G292="",0,G292))))</f>
      </c>
      <c r="I292" s="5">
        <f>IF(F292="","",F292-H292)</f>
      </c>
    </row>
    <row r="293" spans="1:9" x14ac:dyDescent="0.25">
      <c r="A293" s="4"/>
      <c r="F293" s="5"/>
      <c r="G293" s="6"/>
      <c r="H293" s="5">
        <f>IF(F293="","",IF(Einstellungen!$B$2="ja",F293,F293/(1+IF(G293="",0,G293))))</f>
      </c>
      <c r="I293" s="5">
        <f>IF(F293="","",F293-H293)</f>
      </c>
    </row>
    <row r="294" spans="1:9" x14ac:dyDescent="0.25">
      <c r="A294" s="4"/>
      <c r="F294" s="5"/>
      <c r="G294" s="6"/>
      <c r="H294" s="5">
        <f>IF(F294="","",IF(Einstellungen!$B$2="ja",F294,F294/(1+IF(G294="",0,G294))))</f>
      </c>
      <c r="I294" s="5">
        <f>IF(F294="","",F294-H294)</f>
      </c>
    </row>
    <row r="295" spans="1:9" x14ac:dyDescent="0.25">
      <c r="A295" s="4"/>
      <c r="F295" s="5"/>
      <c r="G295" s="6"/>
      <c r="H295" s="5">
        <f>IF(F295="","",IF(Einstellungen!$B$2="ja",F295,F295/(1+IF(G295="",0,G295))))</f>
      </c>
      <c r="I295" s="5">
        <f>IF(F295="","",F295-H295)</f>
      </c>
    </row>
    <row r="296" spans="1:9" x14ac:dyDescent="0.25">
      <c r="A296" s="4"/>
      <c r="F296" s="5"/>
      <c r="G296" s="6"/>
      <c r="H296" s="5">
        <f>IF(F296="","",IF(Einstellungen!$B$2="ja",F296,F296/(1+IF(G296="",0,G296))))</f>
      </c>
      <c r="I296" s="5">
        <f>IF(F296="","",F296-H296)</f>
      </c>
    </row>
    <row r="297" spans="1:9" x14ac:dyDescent="0.25">
      <c r="A297" s="4"/>
      <c r="F297" s="5"/>
      <c r="G297" s="6"/>
      <c r="H297" s="5">
        <f>IF(F297="","",IF(Einstellungen!$B$2="ja",F297,F297/(1+IF(G297="",0,G297))))</f>
      </c>
      <c r="I297" s="5">
        <f>IF(F297="","",F297-H297)</f>
      </c>
    </row>
    <row r="298" spans="1:9" x14ac:dyDescent="0.25">
      <c r="A298" s="4"/>
      <c r="F298" s="5"/>
      <c r="G298" s="6"/>
      <c r="H298" s="5">
        <f>IF(F298="","",IF(Einstellungen!$B$2="ja",F298,F298/(1+IF(G298="",0,G298))))</f>
      </c>
      <c r="I298" s="5">
        <f>IF(F298="","",F298-H298)</f>
      </c>
    </row>
    <row r="299" spans="1:9" x14ac:dyDescent="0.25">
      <c r="A299" s="4"/>
      <c r="F299" s="5"/>
      <c r="G299" s="6"/>
      <c r="H299" s="5">
        <f>IF(F299="","",IF(Einstellungen!$B$2="ja",F299,F299/(1+IF(G299="",0,G299))))</f>
      </c>
      <c r="I299" s="5">
        <f>IF(F299="","",F299-H299)</f>
      </c>
    </row>
    <row r="300" spans="1:9" x14ac:dyDescent="0.25">
      <c r="A300" s="4"/>
      <c r="F300" s="5"/>
      <c r="G300" s="6"/>
      <c r="H300" s="5">
        <f>IF(F300="","",IF(Einstellungen!$B$2="ja",F300,F300/(1+IF(G300="",0,G300))))</f>
      </c>
      <c r="I300" s="5">
        <f>IF(F300="","",F300-H300)</f>
      </c>
    </row>
    <row r="301" spans="1:9" x14ac:dyDescent="0.25">
      <c r="A301" s="4"/>
      <c r="F301" s="5"/>
      <c r="G301" s="6"/>
      <c r="H301" s="5">
        <f>IF(F301="","",IF(Einstellungen!$B$2="ja",F301,F301/(1+IF(G301="",0,G301))))</f>
      </c>
      <c r="I301" s="5">
        <f>IF(F301="","",F301-H301)</f>
      </c>
    </row>
    <row r="302" spans="1:9" x14ac:dyDescent="0.25">
      <c r="A302" s="4"/>
      <c r="F302" s="5"/>
      <c r="G302" s="6"/>
      <c r="H302" s="5">
        <f>IF(F302="","",IF(Einstellungen!$B$2="ja",F302,F302/(1+IF(G302="",0,G302))))</f>
      </c>
      <c r="I302" s="5">
        <f>IF(F302="","",F302-H302)</f>
      </c>
    </row>
    <row r="303" spans="1:9" x14ac:dyDescent="0.25">
      <c r="A303" s="4"/>
      <c r="F303" s="5"/>
      <c r="G303" s="6"/>
      <c r="H303" s="5">
        <f>IF(F303="","",IF(Einstellungen!$B$2="ja",F303,F303/(1+IF(G303="",0,G303))))</f>
      </c>
      <c r="I303" s="5">
        <f>IF(F303="","",F303-H303)</f>
      </c>
    </row>
    <row r="304" spans="1:9" x14ac:dyDescent="0.25">
      <c r="A304" s="4"/>
      <c r="F304" s="5"/>
      <c r="G304" s="6"/>
      <c r="H304" s="5">
        <f>IF(F304="","",IF(Einstellungen!$B$2="ja",F304,F304/(1+IF(G304="",0,G304))))</f>
      </c>
      <c r="I304" s="5">
        <f>IF(F304="","",F304-H304)</f>
      </c>
    </row>
    <row r="305" spans="1:9" x14ac:dyDescent="0.25">
      <c r="A305" s="4"/>
      <c r="F305" s="5"/>
      <c r="G305" s="6"/>
      <c r="H305" s="5">
        <f>IF(F305="","",IF(Einstellungen!$B$2="ja",F305,F305/(1+IF(G305="",0,G305))))</f>
      </c>
      <c r="I305" s="5">
        <f>IF(F305="","",F305-H305)</f>
      </c>
    </row>
    <row r="306" spans="1:9" x14ac:dyDescent="0.25">
      <c r="A306" s="4"/>
      <c r="F306" s="5"/>
      <c r="G306" s="6"/>
      <c r="H306" s="5">
        <f>IF(F306="","",IF(Einstellungen!$B$2="ja",F306,F306/(1+IF(G306="",0,G306))))</f>
      </c>
      <c r="I306" s="5">
        <f>IF(F306="","",F306-H306)</f>
      </c>
    </row>
    <row r="307" spans="1:9" x14ac:dyDescent="0.25">
      <c r="A307" s="4"/>
      <c r="F307" s="5"/>
      <c r="G307" s="6"/>
      <c r="H307" s="5">
        <f>IF(F307="","",IF(Einstellungen!$B$2="ja",F307,F307/(1+IF(G307="",0,G307))))</f>
      </c>
      <c r="I307" s="5">
        <f>IF(F307="","",F307-H307)</f>
      </c>
    </row>
    <row r="308" spans="1:9" x14ac:dyDescent="0.25">
      <c r="A308" s="4"/>
      <c r="F308" s="5"/>
      <c r="G308" s="6"/>
      <c r="H308" s="5">
        <f>IF(F308="","",IF(Einstellungen!$B$2="ja",F308,F308/(1+IF(G308="",0,G308))))</f>
      </c>
      <c r="I308" s="5">
        <f>IF(F308="","",F308-H308)</f>
      </c>
    </row>
    <row r="309" spans="1:9" x14ac:dyDescent="0.25">
      <c r="A309" s="4"/>
      <c r="F309" s="5"/>
      <c r="G309" s="6"/>
      <c r="H309" s="5">
        <f>IF(F309="","",IF(Einstellungen!$B$2="ja",F309,F309/(1+IF(G309="",0,G309))))</f>
      </c>
      <c r="I309" s="5">
        <f>IF(F309="","",F309-H309)</f>
      </c>
    </row>
    <row r="310" spans="1:9" x14ac:dyDescent="0.25">
      <c r="A310" s="4"/>
      <c r="F310" s="5"/>
      <c r="G310" s="6"/>
      <c r="H310" s="5">
        <f>IF(F310="","",IF(Einstellungen!$B$2="ja",F310,F310/(1+IF(G310="",0,G310))))</f>
      </c>
      <c r="I310" s="5">
        <f>IF(F310="","",F310-H310)</f>
      </c>
    </row>
    <row r="311" spans="1:9" x14ac:dyDescent="0.25">
      <c r="A311" s="4"/>
      <c r="F311" s="5"/>
      <c r="G311" s="6"/>
      <c r="H311" s="5">
        <f>IF(F311="","",IF(Einstellungen!$B$2="ja",F311,F311/(1+IF(G311="",0,G311))))</f>
      </c>
      <c r="I311" s="5">
        <f>IF(F311="","",F311-H311)</f>
      </c>
    </row>
    <row r="312" spans="1:9" x14ac:dyDescent="0.25">
      <c r="A312" s="4"/>
      <c r="F312" s="5"/>
      <c r="G312" s="6"/>
      <c r="H312" s="5">
        <f>IF(F312="","",IF(Einstellungen!$B$2="ja",F312,F312/(1+IF(G312="",0,G312))))</f>
      </c>
      <c r="I312" s="5">
        <f>IF(F312="","",F312-H312)</f>
      </c>
    </row>
    <row r="313" spans="1:9" x14ac:dyDescent="0.25">
      <c r="A313" s="4"/>
      <c r="F313" s="5"/>
      <c r="G313" s="6"/>
      <c r="H313" s="5">
        <f>IF(F313="","",IF(Einstellungen!$B$2="ja",F313,F313/(1+IF(G313="",0,G313))))</f>
      </c>
      <c r="I313" s="5">
        <f>IF(F313="","",F313-H313)</f>
      </c>
    </row>
    <row r="314" spans="1:9" x14ac:dyDescent="0.25">
      <c r="A314" s="4"/>
      <c r="F314" s="5"/>
      <c r="G314" s="6"/>
      <c r="H314" s="5">
        <f>IF(F314="","",IF(Einstellungen!$B$2="ja",F314,F314/(1+IF(G314="",0,G314))))</f>
      </c>
      <c r="I314" s="5">
        <f>IF(F314="","",F314-H314)</f>
      </c>
    </row>
    <row r="315" spans="1:9" x14ac:dyDescent="0.25">
      <c r="A315" s="4"/>
      <c r="F315" s="5"/>
      <c r="G315" s="6"/>
      <c r="H315" s="5">
        <f>IF(F315="","",IF(Einstellungen!$B$2="ja",F315,F315/(1+IF(G315="",0,G315))))</f>
      </c>
      <c r="I315" s="5">
        <f>IF(F315="","",F315-H315)</f>
      </c>
    </row>
    <row r="316" spans="1:9" x14ac:dyDescent="0.25">
      <c r="A316" s="4"/>
      <c r="F316" s="5"/>
      <c r="G316" s="6"/>
      <c r="H316" s="5">
        <f>IF(F316="","",IF(Einstellungen!$B$2="ja",F316,F316/(1+IF(G316="",0,G316))))</f>
      </c>
      <c r="I316" s="5">
        <f>IF(F316="","",F316-H316)</f>
      </c>
    </row>
    <row r="317" spans="1:9" x14ac:dyDescent="0.25">
      <c r="A317" s="4"/>
      <c r="F317" s="5"/>
      <c r="G317" s="6"/>
      <c r="H317" s="5">
        <f>IF(F317="","",IF(Einstellungen!$B$2="ja",F317,F317/(1+IF(G317="",0,G317))))</f>
      </c>
      <c r="I317" s="5">
        <f>IF(F317="","",F317-H317)</f>
      </c>
    </row>
    <row r="318" spans="1:9" x14ac:dyDescent="0.25">
      <c r="A318" s="4"/>
      <c r="F318" s="5"/>
      <c r="G318" s="6"/>
      <c r="H318" s="5">
        <f>IF(F318="","",IF(Einstellungen!$B$2="ja",F318,F318/(1+IF(G318="",0,G318))))</f>
      </c>
      <c r="I318" s="5">
        <f>IF(F318="","",F318-H318)</f>
      </c>
    </row>
    <row r="319" spans="1:9" x14ac:dyDescent="0.25">
      <c r="A319" s="4"/>
      <c r="F319" s="5"/>
      <c r="G319" s="6"/>
      <c r="H319" s="5">
        <f>IF(F319="","",IF(Einstellungen!$B$2="ja",F319,F319/(1+IF(G319="",0,G319))))</f>
      </c>
      <c r="I319" s="5">
        <f>IF(F319="","",F319-H319)</f>
      </c>
    </row>
    <row r="320" spans="1:9" x14ac:dyDescent="0.25">
      <c r="A320" s="4"/>
      <c r="F320" s="5"/>
      <c r="G320" s="6"/>
      <c r="H320" s="5">
        <f>IF(F320="","",IF(Einstellungen!$B$2="ja",F320,F320/(1+IF(G320="",0,G320))))</f>
      </c>
      <c r="I320" s="5">
        <f>IF(F320="","",F320-H320)</f>
      </c>
    </row>
    <row r="321" spans="1:9" x14ac:dyDescent="0.25">
      <c r="A321" s="4"/>
      <c r="F321" s="5"/>
      <c r="G321" s="6"/>
      <c r="H321" s="5">
        <f>IF(F321="","",IF(Einstellungen!$B$2="ja",F321,F321/(1+IF(G321="",0,G321))))</f>
      </c>
      <c r="I321" s="5">
        <f>IF(F321="","",F321-H321)</f>
      </c>
    </row>
    <row r="322" spans="1:9" x14ac:dyDescent="0.25">
      <c r="A322" s="4"/>
      <c r="F322" s="5"/>
      <c r="G322" s="6"/>
      <c r="H322" s="5">
        <f>IF(F322="","",IF(Einstellungen!$B$2="ja",F322,F322/(1+IF(G322="",0,G322))))</f>
      </c>
      <c r="I322" s="5">
        <f>IF(F322="","",F322-H322)</f>
      </c>
    </row>
    <row r="323" spans="1:9" x14ac:dyDescent="0.25">
      <c r="A323" s="4"/>
      <c r="F323" s="5"/>
      <c r="G323" s="6"/>
      <c r="H323" s="5">
        <f>IF(F323="","",IF(Einstellungen!$B$2="ja",F323,F323/(1+IF(G323="",0,G323))))</f>
      </c>
      <c r="I323" s="5">
        <f>IF(F323="","",F323-H323)</f>
      </c>
    </row>
    <row r="324" spans="1:9" x14ac:dyDescent="0.25">
      <c r="A324" s="4"/>
      <c r="F324" s="5"/>
      <c r="G324" s="6"/>
      <c r="H324" s="5">
        <f>IF(F324="","",IF(Einstellungen!$B$2="ja",F324,F324/(1+IF(G324="",0,G324))))</f>
      </c>
      <c r="I324" s="5">
        <f>IF(F324="","",F324-H324)</f>
      </c>
    </row>
    <row r="325" spans="1:9" x14ac:dyDescent="0.25">
      <c r="A325" s="4"/>
      <c r="F325" s="5"/>
      <c r="G325" s="6"/>
      <c r="H325" s="5">
        <f>IF(F325="","",IF(Einstellungen!$B$2="ja",F325,F325/(1+IF(G325="",0,G325))))</f>
      </c>
      <c r="I325" s="5">
        <f>IF(F325="","",F325-H325)</f>
      </c>
    </row>
    <row r="326" spans="1:9" x14ac:dyDescent="0.25">
      <c r="A326" s="4"/>
      <c r="F326" s="5"/>
      <c r="G326" s="6"/>
      <c r="H326" s="5">
        <f>IF(F326="","",IF(Einstellungen!$B$2="ja",F326,F326/(1+IF(G326="",0,G326))))</f>
      </c>
      <c r="I326" s="5">
        <f>IF(F326="","",F326-H326)</f>
      </c>
    </row>
    <row r="327" spans="1:9" x14ac:dyDescent="0.25">
      <c r="A327" s="4"/>
      <c r="F327" s="5"/>
      <c r="G327" s="6"/>
      <c r="H327" s="5">
        <f>IF(F327="","",IF(Einstellungen!$B$2="ja",F327,F327/(1+IF(G327="",0,G327))))</f>
      </c>
      <c r="I327" s="5">
        <f>IF(F327="","",F327-H327)</f>
      </c>
    </row>
    <row r="328" spans="1:9" x14ac:dyDescent="0.25">
      <c r="A328" s="4"/>
      <c r="F328" s="5"/>
      <c r="G328" s="6"/>
      <c r="H328" s="5">
        <f>IF(F328="","",IF(Einstellungen!$B$2="ja",F328,F328/(1+IF(G328="",0,G328))))</f>
      </c>
      <c r="I328" s="5">
        <f>IF(F328="","",F328-H328)</f>
      </c>
    </row>
    <row r="329" spans="1:9" x14ac:dyDescent="0.25">
      <c r="A329" s="4"/>
      <c r="F329" s="5"/>
      <c r="G329" s="6"/>
      <c r="H329" s="5">
        <f>IF(F329="","",IF(Einstellungen!$B$2="ja",F329,F329/(1+IF(G329="",0,G329))))</f>
      </c>
      <c r="I329" s="5">
        <f>IF(F329="","",F329-H329)</f>
      </c>
    </row>
    <row r="330" spans="1:9" x14ac:dyDescent="0.25">
      <c r="A330" s="4"/>
      <c r="F330" s="5"/>
      <c r="G330" s="6"/>
      <c r="H330" s="5">
        <f>IF(F330="","",IF(Einstellungen!$B$2="ja",F330,F330/(1+IF(G330="",0,G330))))</f>
      </c>
      <c r="I330" s="5">
        <f>IF(F330="","",F330-H330)</f>
      </c>
    </row>
    <row r="331" spans="1:9" x14ac:dyDescent="0.25">
      <c r="A331" s="4"/>
      <c r="F331" s="5"/>
      <c r="G331" s="6"/>
      <c r="H331" s="5">
        <f>IF(F331="","",IF(Einstellungen!$B$2="ja",F331,F331/(1+IF(G331="",0,G331))))</f>
      </c>
      <c r="I331" s="5">
        <f>IF(F331="","",F331-H331)</f>
      </c>
    </row>
    <row r="332" spans="1:9" x14ac:dyDescent="0.25">
      <c r="A332" s="4"/>
      <c r="F332" s="5"/>
      <c r="G332" s="6"/>
      <c r="H332" s="5">
        <f>IF(F332="","",IF(Einstellungen!$B$2="ja",F332,F332/(1+IF(G332="",0,G332))))</f>
      </c>
      <c r="I332" s="5">
        <f>IF(F332="","",F332-H332)</f>
      </c>
    </row>
    <row r="333" spans="1:9" x14ac:dyDescent="0.25">
      <c r="A333" s="4"/>
      <c r="F333" s="5"/>
      <c r="G333" s="6"/>
      <c r="H333" s="5">
        <f>IF(F333="","",IF(Einstellungen!$B$2="ja",F333,F333/(1+IF(G333="",0,G333))))</f>
      </c>
      <c r="I333" s="5">
        <f>IF(F333="","",F333-H333)</f>
      </c>
    </row>
    <row r="334" spans="1:9" x14ac:dyDescent="0.25">
      <c r="A334" s="4"/>
      <c r="F334" s="5"/>
      <c r="G334" s="6"/>
      <c r="H334" s="5">
        <f>IF(F334="","",IF(Einstellungen!$B$2="ja",F334,F334/(1+IF(G334="",0,G334))))</f>
      </c>
      <c r="I334" s="5">
        <f>IF(F334="","",F334-H334)</f>
      </c>
    </row>
    <row r="335" spans="1:9" x14ac:dyDescent="0.25">
      <c r="A335" s="4"/>
      <c r="F335" s="5"/>
      <c r="G335" s="6"/>
      <c r="H335" s="5">
        <f>IF(F335="","",IF(Einstellungen!$B$2="ja",F335,F335/(1+IF(G335="",0,G335))))</f>
      </c>
      <c r="I335" s="5">
        <f>IF(F335="","",F335-H335)</f>
      </c>
    </row>
    <row r="336" spans="1:9" x14ac:dyDescent="0.25">
      <c r="A336" s="4"/>
      <c r="F336" s="5"/>
      <c r="G336" s="6"/>
      <c r="H336" s="5">
        <f>IF(F336="","",IF(Einstellungen!$B$2="ja",F336,F336/(1+IF(G336="",0,G336))))</f>
      </c>
      <c r="I336" s="5">
        <f>IF(F336="","",F336-H336)</f>
      </c>
    </row>
    <row r="337" spans="1:9" x14ac:dyDescent="0.25">
      <c r="A337" s="4"/>
      <c r="F337" s="5"/>
      <c r="G337" s="6"/>
      <c r="H337" s="5">
        <f>IF(F337="","",IF(Einstellungen!$B$2="ja",F337,F337/(1+IF(G337="",0,G337))))</f>
      </c>
      <c r="I337" s="5">
        <f>IF(F337="","",F337-H337)</f>
      </c>
    </row>
    <row r="338" spans="1:9" x14ac:dyDescent="0.25">
      <c r="A338" s="4"/>
      <c r="F338" s="5"/>
      <c r="G338" s="6"/>
      <c r="H338" s="5">
        <f>IF(F338="","",IF(Einstellungen!$B$2="ja",F338,F338/(1+IF(G338="",0,G338))))</f>
      </c>
      <c r="I338" s="5">
        <f>IF(F338="","",F338-H338)</f>
      </c>
    </row>
    <row r="339" spans="1:9" x14ac:dyDescent="0.25">
      <c r="A339" s="4"/>
      <c r="F339" s="5"/>
      <c r="G339" s="6"/>
      <c r="H339" s="5">
        <f>IF(F339="","",IF(Einstellungen!$B$2="ja",F339,F339/(1+IF(G339="",0,G339))))</f>
      </c>
      <c r="I339" s="5">
        <f>IF(F339="","",F339-H339)</f>
      </c>
    </row>
    <row r="340" spans="1:9" x14ac:dyDescent="0.25">
      <c r="A340" s="4"/>
      <c r="F340" s="5"/>
      <c r="G340" s="6"/>
      <c r="H340" s="5">
        <f>IF(F340="","",IF(Einstellungen!$B$2="ja",F340,F340/(1+IF(G340="",0,G340))))</f>
      </c>
      <c r="I340" s="5">
        <f>IF(F340="","",F340-H340)</f>
      </c>
    </row>
    <row r="341" spans="1:9" x14ac:dyDescent="0.25">
      <c r="A341" s="4"/>
      <c r="F341" s="5"/>
      <c r="G341" s="6"/>
      <c r="H341" s="5">
        <f>IF(F341="","",IF(Einstellungen!$B$2="ja",F341,F341/(1+IF(G341="",0,G341))))</f>
      </c>
      <c r="I341" s="5">
        <f>IF(F341="","",F341-H341)</f>
      </c>
    </row>
    <row r="342" spans="1:9" x14ac:dyDescent="0.25">
      <c r="A342" s="4"/>
      <c r="F342" s="5"/>
      <c r="G342" s="6"/>
      <c r="H342" s="5">
        <f>IF(F342="","",IF(Einstellungen!$B$2="ja",F342,F342/(1+IF(G342="",0,G342))))</f>
      </c>
      <c r="I342" s="5">
        <f>IF(F342="","",F342-H342)</f>
      </c>
    </row>
    <row r="343" spans="1:9" x14ac:dyDescent="0.25">
      <c r="A343" s="4"/>
      <c r="F343" s="5"/>
      <c r="G343" s="6"/>
      <c r="H343" s="5">
        <f>IF(F343="","",IF(Einstellungen!$B$2="ja",F343,F343/(1+IF(G343="",0,G343))))</f>
      </c>
      <c r="I343" s="5">
        <f>IF(F343="","",F343-H343)</f>
      </c>
    </row>
    <row r="344" spans="1:9" x14ac:dyDescent="0.25">
      <c r="A344" s="4"/>
      <c r="F344" s="5"/>
      <c r="G344" s="6"/>
      <c r="H344" s="5">
        <f>IF(F344="","",IF(Einstellungen!$B$2="ja",F344,F344/(1+IF(G344="",0,G344))))</f>
      </c>
      <c r="I344" s="5">
        <f>IF(F344="","",F344-H344)</f>
      </c>
    </row>
    <row r="345" spans="1:9" x14ac:dyDescent="0.25">
      <c r="A345" s="4"/>
      <c r="F345" s="5"/>
      <c r="G345" s="6"/>
      <c r="H345" s="5">
        <f>IF(F345="","",IF(Einstellungen!$B$2="ja",F345,F345/(1+IF(G345="",0,G345))))</f>
      </c>
      <c r="I345" s="5">
        <f>IF(F345="","",F345-H345)</f>
      </c>
    </row>
    <row r="346" spans="1:9" x14ac:dyDescent="0.25">
      <c r="A346" s="4"/>
      <c r="F346" s="5"/>
      <c r="G346" s="6"/>
      <c r="H346" s="5">
        <f>IF(F346="","",IF(Einstellungen!$B$2="ja",F346,F346/(1+IF(G346="",0,G346))))</f>
      </c>
      <c r="I346" s="5">
        <f>IF(F346="","",F346-H346)</f>
      </c>
    </row>
    <row r="347" spans="1:9" x14ac:dyDescent="0.25">
      <c r="A347" s="4"/>
      <c r="F347" s="5"/>
      <c r="G347" s="6"/>
      <c r="H347" s="5">
        <f>IF(F347="","",IF(Einstellungen!$B$2="ja",F347,F347/(1+IF(G347="",0,G347))))</f>
      </c>
      <c r="I347" s="5">
        <f>IF(F347="","",F347-H347)</f>
      </c>
    </row>
    <row r="348" spans="1:9" x14ac:dyDescent="0.25">
      <c r="A348" s="4"/>
      <c r="F348" s="5"/>
      <c r="G348" s="6"/>
      <c r="H348" s="5">
        <f>IF(F348="","",IF(Einstellungen!$B$2="ja",F348,F348/(1+IF(G348="",0,G348))))</f>
      </c>
      <c r="I348" s="5">
        <f>IF(F348="","",F348-H348)</f>
      </c>
    </row>
    <row r="349" spans="1:9" x14ac:dyDescent="0.25">
      <c r="A349" s="4"/>
      <c r="F349" s="5"/>
      <c r="G349" s="6"/>
      <c r="H349" s="5">
        <f>IF(F349="","",IF(Einstellungen!$B$2="ja",F349,F349/(1+IF(G349="",0,G349))))</f>
      </c>
      <c r="I349" s="5">
        <f>IF(F349="","",F349-H349)</f>
      </c>
    </row>
    <row r="350" spans="1:9" x14ac:dyDescent="0.25">
      <c r="A350" s="4"/>
      <c r="F350" s="5"/>
      <c r="G350" s="6"/>
      <c r="H350" s="5">
        <f>IF(F350="","",IF(Einstellungen!$B$2="ja",F350,F350/(1+IF(G350="",0,G350))))</f>
      </c>
      <c r="I350" s="5">
        <f>IF(F350="","",F350-H350)</f>
      </c>
    </row>
    <row r="351" spans="1:9" x14ac:dyDescent="0.25">
      <c r="A351" s="4"/>
      <c r="F351" s="5"/>
      <c r="G351" s="6"/>
      <c r="H351" s="5">
        <f>IF(F351="","",IF(Einstellungen!$B$2="ja",F351,F351/(1+IF(G351="",0,G351))))</f>
      </c>
      <c r="I351" s="5">
        <f>IF(F351="","",F351-H351)</f>
      </c>
    </row>
    <row r="352" spans="1:9" x14ac:dyDescent="0.25">
      <c r="A352" s="4"/>
      <c r="F352" s="5"/>
      <c r="G352" s="6"/>
      <c r="H352" s="5">
        <f>IF(F352="","",IF(Einstellungen!$B$2="ja",F352,F352/(1+IF(G352="",0,G352))))</f>
      </c>
      <c r="I352" s="5">
        <f>IF(F352="","",F352-H352)</f>
      </c>
    </row>
    <row r="353" spans="1:9" x14ac:dyDescent="0.25">
      <c r="A353" s="4"/>
      <c r="F353" s="5"/>
      <c r="G353" s="6"/>
      <c r="H353" s="5">
        <f>IF(F353="","",IF(Einstellungen!$B$2="ja",F353,F353/(1+IF(G353="",0,G353))))</f>
      </c>
      <c r="I353" s="5">
        <f>IF(F353="","",F353-H353)</f>
      </c>
    </row>
    <row r="354" spans="1:9" x14ac:dyDescent="0.25">
      <c r="A354" s="4"/>
      <c r="F354" s="5"/>
      <c r="G354" s="6"/>
      <c r="H354" s="5">
        <f>IF(F354="","",IF(Einstellungen!$B$2="ja",F354,F354/(1+IF(G354="",0,G354))))</f>
      </c>
      <c r="I354" s="5">
        <f>IF(F354="","",F354-H354)</f>
      </c>
    </row>
    <row r="355" spans="1:9" x14ac:dyDescent="0.25">
      <c r="A355" s="4"/>
      <c r="F355" s="5"/>
      <c r="G355" s="6"/>
      <c r="H355" s="5">
        <f>IF(F355="","",IF(Einstellungen!$B$2="ja",F355,F355/(1+IF(G355="",0,G355))))</f>
      </c>
      <c r="I355" s="5">
        <f>IF(F355="","",F355-H355)</f>
      </c>
    </row>
    <row r="356" spans="1:9" x14ac:dyDescent="0.25">
      <c r="A356" s="4"/>
      <c r="F356" s="5"/>
      <c r="G356" s="6"/>
      <c r="H356" s="5">
        <f>IF(F356="","",IF(Einstellungen!$B$2="ja",F356,F356/(1+IF(G356="",0,G356))))</f>
      </c>
      <c r="I356" s="5">
        <f>IF(F356="","",F356-H356)</f>
      </c>
    </row>
    <row r="357" spans="1:9" x14ac:dyDescent="0.25">
      <c r="A357" s="4"/>
      <c r="F357" s="5"/>
      <c r="G357" s="6"/>
      <c r="H357" s="5">
        <f>IF(F357="","",IF(Einstellungen!$B$2="ja",F357,F357/(1+IF(G357="",0,G357))))</f>
      </c>
      <c r="I357" s="5">
        <f>IF(F357="","",F357-H357)</f>
      </c>
    </row>
    <row r="358" spans="1:9" x14ac:dyDescent="0.25">
      <c r="A358" s="4"/>
      <c r="F358" s="5"/>
      <c r="G358" s="6"/>
      <c r="H358" s="5">
        <f>IF(F358="","",IF(Einstellungen!$B$2="ja",F358,F358/(1+IF(G358="",0,G358))))</f>
      </c>
      <c r="I358" s="5">
        <f>IF(F358="","",F358-H358)</f>
      </c>
    </row>
    <row r="359" spans="1:9" x14ac:dyDescent="0.25">
      <c r="A359" s="4"/>
      <c r="F359" s="5"/>
      <c r="G359" s="6"/>
      <c r="H359" s="5">
        <f>IF(F359="","",IF(Einstellungen!$B$2="ja",F359,F359/(1+IF(G359="",0,G359))))</f>
      </c>
      <c r="I359" s="5">
        <f>IF(F359="","",F359-H359)</f>
      </c>
    </row>
    <row r="360" spans="1:9" x14ac:dyDescent="0.25">
      <c r="A360" s="4"/>
      <c r="F360" s="5"/>
      <c r="G360" s="6"/>
      <c r="H360" s="5">
        <f>IF(F360="","",IF(Einstellungen!$B$2="ja",F360,F360/(1+IF(G360="",0,G360))))</f>
      </c>
      <c r="I360" s="5">
        <f>IF(F360="","",F360-H360)</f>
      </c>
    </row>
    <row r="361" spans="1:9" x14ac:dyDescent="0.25">
      <c r="A361" s="4"/>
      <c r="F361" s="5"/>
      <c r="G361" s="6"/>
      <c r="H361" s="5">
        <f>IF(F361="","",IF(Einstellungen!$B$2="ja",F361,F361/(1+IF(G361="",0,G361))))</f>
      </c>
      <c r="I361" s="5">
        <f>IF(F361="","",F361-H361)</f>
      </c>
    </row>
    <row r="362" spans="1:9" x14ac:dyDescent="0.25">
      <c r="A362" s="4"/>
      <c r="F362" s="5"/>
      <c r="G362" s="6"/>
      <c r="H362" s="5">
        <f>IF(F362="","",IF(Einstellungen!$B$2="ja",F362,F362/(1+IF(G362="",0,G362))))</f>
      </c>
      <c r="I362" s="5">
        <f>IF(F362="","",F362-H362)</f>
      </c>
    </row>
    <row r="363" spans="1:9" x14ac:dyDescent="0.25">
      <c r="A363" s="4"/>
      <c r="F363" s="5"/>
      <c r="G363" s="6"/>
      <c r="H363" s="5">
        <f>IF(F363="","",IF(Einstellungen!$B$2="ja",F363,F363/(1+IF(G363="",0,G363))))</f>
      </c>
      <c r="I363" s="5">
        <f>IF(F363="","",F363-H363)</f>
      </c>
    </row>
    <row r="364" spans="1:9" x14ac:dyDescent="0.25">
      <c r="A364" s="4"/>
      <c r="F364" s="5"/>
      <c r="G364" s="6"/>
      <c r="H364" s="5">
        <f>IF(F364="","",IF(Einstellungen!$B$2="ja",F364,F364/(1+IF(G364="",0,G364))))</f>
      </c>
      <c r="I364" s="5">
        <f>IF(F364="","",F364-H364)</f>
      </c>
    </row>
    <row r="365" spans="1:9" x14ac:dyDescent="0.25">
      <c r="A365" s="4"/>
      <c r="F365" s="5"/>
      <c r="G365" s="6"/>
      <c r="H365" s="5">
        <f>IF(F365="","",IF(Einstellungen!$B$2="ja",F365,F365/(1+IF(G365="",0,G365))))</f>
      </c>
      <c r="I365" s="5">
        <f>IF(F365="","",F365-H365)</f>
      </c>
    </row>
    <row r="366" spans="1:9" x14ac:dyDescent="0.25">
      <c r="A366" s="4"/>
      <c r="F366" s="5"/>
      <c r="G366" s="6"/>
      <c r="H366" s="5">
        <f>IF(F366="","",IF(Einstellungen!$B$2="ja",F366,F366/(1+IF(G366="",0,G366))))</f>
      </c>
      <c r="I366" s="5">
        <f>IF(F366="","",F366-H366)</f>
      </c>
    </row>
    <row r="367" spans="1:9" x14ac:dyDescent="0.25">
      <c r="A367" s="4"/>
      <c r="F367" s="5"/>
      <c r="G367" s="6"/>
      <c r="H367" s="5">
        <f>IF(F367="","",IF(Einstellungen!$B$2="ja",F367,F367/(1+IF(G367="",0,G367))))</f>
      </c>
      <c r="I367" s="5">
        <f>IF(F367="","",F367-H367)</f>
      </c>
    </row>
    <row r="368" spans="1:9" x14ac:dyDescent="0.25">
      <c r="A368" s="4"/>
      <c r="F368" s="5"/>
      <c r="G368" s="6"/>
      <c r="H368" s="5">
        <f>IF(F368="","",IF(Einstellungen!$B$2="ja",F368,F368/(1+IF(G368="",0,G368))))</f>
      </c>
      <c r="I368" s="5">
        <f>IF(F368="","",F368-H368)</f>
      </c>
    </row>
    <row r="369" spans="1:9" x14ac:dyDescent="0.25">
      <c r="A369" s="4"/>
      <c r="F369" s="5"/>
      <c r="G369" s="6"/>
      <c r="H369" s="5">
        <f>IF(F369="","",IF(Einstellungen!$B$2="ja",F369,F369/(1+IF(G369="",0,G369))))</f>
      </c>
      <c r="I369" s="5">
        <f>IF(F369="","",F369-H369)</f>
      </c>
    </row>
    <row r="370" spans="1:9" x14ac:dyDescent="0.25">
      <c r="A370" s="4"/>
      <c r="F370" s="5"/>
      <c r="G370" s="6"/>
      <c r="H370" s="5">
        <f>IF(F370="","",IF(Einstellungen!$B$2="ja",F370,F370/(1+IF(G370="",0,G370))))</f>
      </c>
      <c r="I370" s="5">
        <f>IF(F370="","",F370-H370)</f>
      </c>
    </row>
    <row r="371" spans="1:9" x14ac:dyDescent="0.25">
      <c r="A371" s="4"/>
      <c r="F371" s="5"/>
      <c r="G371" s="6"/>
      <c r="H371" s="5">
        <f>IF(F371="","",IF(Einstellungen!$B$2="ja",F371,F371/(1+IF(G371="",0,G371))))</f>
      </c>
      <c r="I371" s="5">
        <f>IF(F371="","",F371-H371)</f>
      </c>
    </row>
    <row r="372" spans="1:9" x14ac:dyDescent="0.25">
      <c r="A372" s="4"/>
      <c r="F372" s="5"/>
      <c r="G372" s="6"/>
      <c r="H372" s="5">
        <f>IF(F372="","",IF(Einstellungen!$B$2="ja",F372,F372/(1+IF(G372="",0,G372))))</f>
      </c>
      <c r="I372" s="5">
        <f>IF(F372="","",F372-H372)</f>
      </c>
    </row>
    <row r="373" spans="1:9" x14ac:dyDescent="0.25">
      <c r="A373" s="4"/>
      <c r="F373" s="5"/>
      <c r="G373" s="6"/>
      <c r="H373" s="5">
        <f>IF(F373="","",IF(Einstellungen!$B$2="ja",F373,F373/(1+IF(G373="",0,G373))))</f>
      </c>
      <c r="I373" s="5">
        <f>IF(F373="","",F373-H373)</f>
      </c>
    </row>
    <row r="374" spans="1:9" x14ac:dyDescent="0.25">
      <c r="A374" s="4"/>
      <c r="F374" s="5"/>
      <c r="G374" s="6"/>
      <c r="H374" s="5">
        <f>IF(F374="","",IF(Einstellungen!$B$2="ja",F374,F374/(1+IF(G374="",0,G374))))</f>
      </c>
      <c r="I374" s="5">
        <f>IF(F374="","",F374-H374)</f>
      </c>
    </row>
    <row r="375" spans="1:9" x14ac:dyDescent="0.25">
      <c r="A375" s="4"/>
      <c r="F375" s="5"/>
      <c r="G375" s="6"/>
      <c r="H375" s="5">
        <f>IF(F375="","",IF(Einstellungen!$B$2="ja",F375,F375/(1+IF(G375="",0,G375))))</f>
      </c>
      <c r="I375" s="5">
        <f>IF(F375="","",F375-H375)</f>
      </c>
    </row>
    <row r="376" spans="1:9" x14ac:dyDescent="0.25">
      <c r="A376" s="4"/>
      <c r="F376" s="5"/>
      <c r="G376" s="6"/>
      <c r="H376" s="5">
        <f>IF(F376="","",IF(Einstellungen!$B$2="ja",F376,F376/(1+IF(G376="",0,G376))))</f>
      </c>
      <c r="I376" s="5">
        <f>IF(F376="","",F376-H376)</f>
      </c>
    </row>
    <row r="377" spans="1:9" x14ac:dyDescent="0.25">
      <c r="A377" s="4"/>
      <c r="F377" s="5"/>
      <c r="G377" s="6"/>
      <c r="H377" s="5">
        <f>IF(F377="","",IF(Einstellungen!$B$2="ja",F377,F377/(1+IF(G377="",0,G377))))</f>
      </c>
      <c r="I377" s="5">
        <f>IF(F377="","",F377-H377)</f>
      </c>
    </row>
    <row r="378" spans="1:9" x14ac:dyDescent="0.25">
      <c r="A378" s="4"/>
      <c r="F378" s="5"/>
      <c r="G378" s="6"/>
      <c r="H378" s="5">
        <f>IF(F378="","",IF(Einstellungen!$B$2="ja",F378,F378/(1+IF(G378="",0,G378))))</f>
      </c>
      <c r="I378" s="5">
        <f>IF(F378="","",F378-H378)</f>
      </c>
    </row>
    <row r="379" spans="1:9" x14ac:dyDescent="0.25">
      <c r="A379" s="4"/>
      <c r="F379" s="5"/>
      <c r="G379" s="6"/>
      <c r="H379" s="5">
        <f>IF(F379="","",IF(Einstellungen!$B$2="ja",F379,F379/(1+IF(G379="",0,G379))))</f>
      </c>
      <c r="I379" s="5">
        <f>IF(F379="","",F379-H379)</f>
      </c>
    </row>
    <row r="380" spans="1:9" x14ac:dyDescent="0.25">
      <c r="A380" s="4"/>
      <c r="F380" s="5"/>
      <c r="G380" s="6"/>
      <c r="H380" s="5">
        <f>IF(F380="","",IF(Einstellungen!$B$2="ja",F380,F380/(1+IF(G380="",0,G380))))</f>
      </c>
      <c r="I380" s="5">
        <f>IF(F380="","",F380-H380)</f>
      </c>
    </row>
    <row r="381" spans="1:9" x14ac:dyDescent="0.25">
      <c r="A381" s="4"/>
      <c r="F381" s="5"/>
      <c r="G381" s="6"/>
      <c r="H381" s="5">
        <f>IF(F381="","",IF(Einstellungen!$B$2="ja",F381,F381/(1+IF(G381="",0,G381))))</f>
      </c>
      <c r="I381" s="5">
        <f>IF(F381="","",F381-H381)</f>
      </c>
    </row>
    <row r="382" spans="1:9" x14ac:dyDescent="0.25">
      <c r="A382" s="4"/>
      <c r="F382" s="5"/>
      <c r="G382" s="6"/>
      <c r="H382" s="5">
        <f>IF(F382="","",IF(Einstellungen!$B$2="ja",F382,F382/(1+IF(G382="",0,G382))))</f>
      </c>
      <c r="I382" s="5">
        <f>IF(F382="","",F382-H382)</f>
      </c>
    </row>
    <row r="383" spans="1:9" x14ac:dyDescent="0.25">
      <c r="A383" s="4"/>
      <c r="F383" s="5"/>
      <c r="G383" s="6"/>
      <c r="H383" s="5">
        <f>IF(F383="","",IF(Einstellungen!$B$2="ja",F383,F383/(1+IF(G383="",0,G383))))</f>
      </c>
      <c r="I383" s="5">
        <f>IF(F383="","",F383-H383)</f>
      </c>
    </row>
    <row r="384" spans="1:9" x14ac:dyDescent="0.25">
      <c r="A384" s="4"/>
      <c r="F384" s="5"/>
      <c r="G384" s="6"/>
      <c r="H384" s="5">
        <f>IF(F384="","",IF(Einstellungen!$B$2="ja",F384,F384/(1+IF(G384="",0,G384))))</f>
      </c>
      <c r="I384" s="5">
        <f>IF(F384="","",F384-H384)</f>
      </c>
    </row>
    <row r="385" spans="1:9" x14ac:dyDescent="0.25">
      <c r="A385" s="4"/>
      <c r="F385" s="5"/>
      <c r="G385" s="6"/>
      <c r="H385" s="5">
        <f>IF(F385="","",IF(Einstellungen!$B$2="ja",F385,F385/(1+IF(G385="",0,G385))))</f>
      </c>
      <c r="I385" s="5">
        <f>IF(F385="","",F385-H385)</f>
      </c>
    </row>
    <row r="386" spans="1:9" x14ac:dyDescent="0.25">
      <c r="A386" s="4"/>
      <c r="F386" s="5"/>
      <c r="G386" s="6"/>
      <c r="H386" s="5">
        <f>IF(F386="","",IF(Einstellungen!$B$2="ja",F386,F386/(1+IF(G386="",0,G386))))</f>
      </c>
      <c r="I386" s="5">
        <f>IF(F386="","",F386-H386)</f>
      </c>
    </row>
    <row r="387" spans="1:9" x14ac:dyDescent="0.25">
      <c r="A387" s="4"/>
      <c r="F387" s="5"/>
      <c r="G387" s="6"/>
      <c r="H387" s="5">
        <f>IF(F387="","",IF(Einstellungen!$B$2="ja",F387,F387/(1+IF(G387="",0,G387))))</f>
      </c>
      <c r="I387" s="5">
        <f>IF(F387="","",F387-H387)</f>
      </c>
    </row>
    <row r="388" spans="1:9" x14ac:dyDescent="0.25">
      <c r="A388" s="4"/>
      <c r="F388" s="5"/>
      <c r="G388" s="6"/>
      <c r="H388" s="5">
        <f>IF(F388="","",IF(Einstellungen!$B$2="ja",F388,F388/(1+IF(G388="",0,G388))))</f>
      </c>
      <c r="I388" s="5">
        <f>IF(F388="","",F388-H388)</f>
      </c>
    </row>
    <row r="389" spans="1:9" x14ac:dyDescent="0.25">
      <c r="A389" s="4"/>
      <c r="F389" s="5"/>
      <c r="G389" s="6"/>
      <c r="H389" s="5">
        <f>IF(F389="","",IF(Einstellungen!$B$2="ja",F389,F389/(1+IF(G389="",0,G389))))</f>
      </c>
      <c r="I389" s="5">
        <f>IF(F389="","",F389-H389)</f>
      </c>
    </row>
    <row r="390" spans="1:9" x14ac:dyDescent="0.25">
      <c r="A390" s="4"/>
      <c r="F390" s="5"/>
      <c r="G390" s="6"/>
      <c r="H390" s="5">
        <f>IF(F390="","",IF(Einstellungen!$B$2="ja",F390,F390/(1+IF(G390="",0,G390))))</f>
      </c>
      <c r="I390" s="5">
        <f>IF(F390="","",F390-H390)</f>
      </c>
    </row>
    <row r="391" spans="1:9" x14ac:dyDescent="0.25">
      <c r="A391" s="4"/>
      <c r="F391" s="5"/>
      <c r="G391" s="6"/>
      <c r="H391" s="5">
        <f>IF(F391="","",IF(Einstellungen!$B$2="ja",F391,F391/(1+IF(G391="",0,G391))))</f>
      </c>
      <c r="I391" s="5">
        <f>IF(F391="","",F391-H391)</f>
      </c>
    </row>
    <row r="392" spans="1:9" x14ac:dyDescent="0.25">
      <c r="A392" s="4"/>
      <c r="F392" s="5"/>
      <c r="G392" s="6"/>
      <c r="H392" s="5">
        <f>IF(F392="","",IF(Einstellungen!$B$2="ja",F392,F392/(1+IF(G392="",0,G392))))</f>
      </c>
      <c r="I392" s="5">
        <f>IF(F392="","",F392-H392)</f>
      </c>
    </row>
    <row r="393" spans="1:9" x14ac:dyDescent="0.25">
      <c r="A393" s="4"/>
      <c r="F393" s="5"/>
      <c r="G393" s="6"/>
      <c r="H393" s="5">
        <f>IF(F393="","",IF(Einstellungen!$B$2="ja",F393,F393/(1+IF(G393="",0,G393))))</f>
      </c>
      <c r="I393" s="5">
        <f>IF(F393="","",F393-H393)</f>
      </c>
    </row>
    <row r="394" spans="1:9" x14ac:dyDescent="0.25">
      <c r="A394" s="4"/>
      <c r="F394" s="5"/>
      <c r="G394" s="6"/>
      <c r="H394" s="5">
        <f>IF(F394="","",IF(Einstellungen!$B$2="ja",F394,F394/(1+IF(G394="",0,G394))))</f>
      </c>
      <c r="I394" s="5">
        <f>IF(F394="","",F394-H394)</f>
      </c>
    </row>
    <row r="395" spans="1:9" x14ac:dyDescent="0.25">
      <c r="A395" s="4"/>
      <c r="F395" s="5"/>
      <c r="G395" s="6"/>
      <c r="H395" s="5">
        <f>IF(F395="","",IF(Einstellungen!$B$2="ja",F395,F395/(1+IF(G395="",0,G395))))</f>
      </c>
      <c r="I395" s="5">
        <f>IF(F395="","",F395-H395)</f>
      </c>
    </row>
    <row r="396" spans="1:9" x14ac:dyDescent="0.25">
      <c r="A396" s="4"/>
      <c r="F396" s="5"/>
      <c r="G396" s="6"/>
      <c r="H396" s="5">
        <f>IF(F396="","",IF(Einstellungen!$B$2="ja",F396,F396/(1+IF(G396="",0,G396))))</f>
      </c>
      <c r="I396" s="5">
        <f>IF(F396="","",F396-H396)</f>
      </c>
    </row>
    <row r="397" spans="1:9" x14ac:dyDescent="0.25">
      <c r="A397" s="4"/>
      <c r="F397" s="5"/>
      <c r="G397" s="6"/>
      <c r="H397" s="5">
        <f>IF(F397="","",IF(Einstellungen!$B$2="ja",F397,F397/(1+IF(G397="",0,G397))))</f>
      </c>
      <c r="I397" s="5">
        <f>IF(F397="","",F397-H397)</f>
      </c>
    </row>
    <row r="398" spans="1:9" x14ac:dyDescent="0.25">
      <c r="A398" s="4"/>
      <c r="F398" s="5"/>
      <c r="G398" s="6"/>
      <c r="H398" s="5">
        <f>IF(F398="","",IF(Einstellungen!$B$2="ja",F398,F398/(1+IF(G398="",0,G398))))</f>
      </c>
      <c r="I398" s="5">
        <f>IF(F398="","",F398-H398)</f>
      </c>
    </row>
    <row r="399" spans="1:9" x14ac:dyDescent="0.25">
      <c r="A399" s="4"/>
      <c r="F399" s="5"/>
      <c r="G399" s="6"/>
      <c r="H399" s="5">
        <f>IF(F399="","",IF(Einstellungen!$B$2="ja",F399,F399/(1+IF(G399="",0,G399))))</f>
      </c>
      <c r="I399" s="5">
        <f>IF(F399="","",F399-H399)</f>
      </c>
    </row>
    <row r="400" spans="1:9" x14ac:dyDescent="0.25">
      <c r="A400" s="4"/>
      <c r="F400" s="5"/>
      <c r="G400" s="6"/>
      <c r="H400" s="5">
        <f>IF(F400="","",IF(Einstellungen!$B$2="ja",F400,F400/(1+IF(G400="",0,G400))))</f>
      </c>
      <c r="I400" s="5">
        <f>IF(F400="","",F400-H400)</f>
      </c>
    </row>
    <row r="401" spans="1:9" x14ac:dyDescent="0.25">
      <c r="A401" s="4"/>
      <c r="F401" s="5"/>
      <c r="G401" s="6"/>
      <c r="H401" s="5">
        <f>IF(F401="","",IF(Einstellungen!$B$2="ja",F401,F401/(1+IF(G401="",0,G401))))</f>
      </c>
      <c r="I401" s="5">
        <f>IF(F401="","",F401-H401)</f>
      </c>
    </row>
    <row r="402" spans="1:9" x14ac:dyDescent="0.25">
      <c r="A402" s="4"/>
      <c r="F402" s="5"/>
      <c r="G402" s="6"/>
      <c r="H402" s="5">
        <f>IF(F402="","",IF(Einstellungen!$B$2="ja",F402,F402/(1+IF(G402="",0,G402))))</f>
      </c>
      <c r="I402" s="5">
        <f>IF(F402="","",F402-H402)</f>
      </c>
    </row>
    <row r="403" spans="1:9" x14ac:dyDescent="0.25">
      <c r="A403" s="4"/>
      <c r="F403" s="5"/>
      <c r="G403" s="6"/>
      <c r="H403" s="5">
        <f>IF(F403="","",IF(Einstellungen!$B$2="ja",F403,F403/(1+IF(G403="",0,G403))))</f>
      </c>
      <c r="I403" s="5">
        <f>IF(F403="","",F403-H403)</f>
      </c>
    </row>
    <row r="404" spans="1:9" x14ac:dyDescent="0.25">
      <c r="A404" s="4"/>
      <c r="F404" s="5"/>
      <c r="G404" s="6"/>
      <c r="H404" s="5">
        <f>IF(F404="","",IF(Einstellungen!$B$2="ja",F404,F404/(1+IF(G404="",0,G404))))</f>
      </c>
      <c r="I404" s="5">
        <f>IF(F404="","",F404-H404)</f>
      </c>
    </row>
    <row r="405" spans="1:9" x14ac:dyDescent="0.25">
      <c r="A405" s="4"/>
      <c r="F405" s="5"/>
      <c r="G405" s="6"/>
      <c r="H405" s="5">
        <f>IF(F405="","",IF(Einstellungen!$B$2="ja",F405,F405/(1+IF(G405="",0,G405))))</f>
      </c>
      <c r="I405" s="5">
        <f>IF(F405="","",F405-H405)</f>
      </c>
    </row>
    <row r="406" spans="1:9" x14ac:dyDescent="0.25">
      <c r="A406" s="4"/>
      <c r="F406" s="5"/>
      <c r="G406" s="6"/>
      <c r="H406" s="5">
        <f>IF(F406="","",IF(Einstellungen!$B$2="ja",F406,F406/(1+IF(G406="",0,G406))))</f>
      </c>
      <c r="I406" s="5">
        <f>IF(F406="","",F406-H406)</f>
      </c>
    </row>
    <row r="407" spans="1:9" x14ac:dyDescent="0.25">
      <c r="A407" s="4"/>
      <c r="F407" s="5"/>
      <c r="G407" s="6"/>
      <c r="H407" s="5">
        <f>IF(F407="","",IF(Einstellungen!$B$2="ja",F407,F407/(1+IF(G407="",0,G407))))</f>
      </c>
      <c r="I407" s="5">
        <f>IF(F407="","",F407-H407)</f>
      </c>
    </row>
    <row r="408" spans="1:9" x14ac:dyDescent="0.25">
      <c r="A408" s="4"/>
      <c r="F408" s="5"/>
      <c r="G408" s="6"/>
      <c r="H408" s="5">
        <f>IF(F408="","",IF(Einstellungen!$B$2="ja",F408,F408/(1+IF(G408="",0,G408))))</f>
      </c>
      <c r="I408" s="5">
        <f>IF(F408="","",F408-H408)</f>
      </c>
    </row>
    <row r="409" spans="1:9" x14ac:dyDescent="0.25">
      <c r="A409" s="4"/>
      <c r="F409" s="5"/>
      <c r="G409" s="6"/>
      <c r="H409" s="5">
        <f>IF(F409="","",IF(Einstellungen!$B$2="ja",F409,F409/(1+IF(G409="",0,G409))))</f>
      </c>
      <c r="I409" s="5">
        <f>IF(F409="","",F409-H409)</f>
      </c>
    </row>
    <row r="410" spans="1:9" x14ac:dyDescent="0.25">
      <c r="A410" s="4"/>
      <c r="F410" s="5"/>
      <c r="G410" s="6"/>
      <c r="H410" s="5">
        <f>IF(F410="","",IF(Einstellungen!$B$2="ja",F410,F410/(1+IF(G410="",0,G410))))</f>
      </c>
      <c r="I410" s="5">
        <f>IF(F410="","",F410-H410)</f>
      </c>
    </row>
    <row r="411" spans="1:9" x14ac:dyDescent="0.25">
      <c r="A411" s="4"/>
      <c r="F411" s="5"/>
      <c r="G411" s="6"/>
      <c r="H411" s="5">
        <f>IF(F411="","",IF(Einstellungen!$B$2="ja",F411,F411/(1+IF(G411="",0,G411))))</f>
      </c>
      <c r="I411" s="5">
        <f>IF(F411="","",F411-H411)</f>
      </c>
    </row>
    <row r="412" spans="1:9" x14ac:dyDescent="0.25">
      <c r="A412" s="4"/>
      <c r="F412" s="5"/>
      <c r="G412" s="6"/>
      <c r="H412" s="5">
        <f>IF(F412="","",IF(Einstellungen!$B$2="ja",F412,F412/(1+IF(G412="",0,G412))))</f>
      </c>
      <c r="I412" s="5">
        <f>IF(F412="","",F412-H412)</f>
      </c>
    </row>
    <row r="413" spans="1:9" x14ac:dyDescent="0.25">
      <c r="A413" s="4"/>
      <c r="F413" s="5"/>
      <c r="G413" s="6"/>
      <c r="H413" s="5">
        <f>IF(F413="","",IF(Einstellungen!$B$2="ja",F413,F413/(1+IF(G413="",0,G413))))</f>
      </c>
      <c r="I413" s="5">
        <f>IF(F413="","",F413-H413)</f>
      </c>
    </row>
    <row r="414" spans="1:9" x14ac:dyDescent="0.25">
      <c r="A414" s="4"/>
      <c r="F414" s="5"/>
      <c r="G414" s="6"/>
      <c r="H414" s="5">
        <f>IF(F414="","",IF(Einstellungen!$B$2="ja",F414,F414/(1+IF(G414="",0,G414))))</f>
      </c>
      <c r="I414" s="5">
        <f>IF(F414="","",F414-H414)</f>
      </c>
    </row>
    <row r="415" spans="1:9" x14ac:dyDescent="0.25">
      <c r="A415" s="4"/>
      <c r="F415" s="5"/>
      <c r="G415" s="6"/>
      <c r="H415" s="5">
        <f>IF(F415="","",IF(Einstellungen!$B$2="ja",F415,F415/(1+IF(G415="",0,G415))))</f>
      </c>
      <c r="I415" s="5">
        <f>IF(F415="","",F415-H415)</f>
      </c>
    </row>
    <row r="416" spans="1:9" x14ac:dyDescent="0.25">
      <c r="A416" s="4"/>
      <c r="F416" s="5"/>
      <c r="G416" s="6"/>
      <c r="H416" s="5">
        <f>IF(F416="","",IF(Einstellungen!$B$2="ja",F416,F416/(1+IF(G416="",0,G416))))</f>
      </c>
      <c r="I416" s="5">
        <f>IF(F416="","",F416-H416)</f>
      </c>
    </row>
    <row r="417" spans="1:9" x14ac:dyDescent="0.25">
      <c r="A417" s="4"/>
      <c r="F417" s="5"/>
      <c r="G417" s="6"/>
      <c r="H417" s="5">
        <f>IF(F417="","",IF(Einstellungen!$B$2="ja",F417,F417/(1+IF(G417="",0,G417))))</f>
      </c>
      <c r="I417" s="5">
        <f>IF(F417="","",F417-H417)</f>
      </c>
    </row>
    <row r="418" spans="1:9" x14ac:dyDescent="0.25">
      <c r="A418" s="4"/>
      <c r="F418" s="5"/>
      <c r="G418" s="6"/>
      <c r="H418" s="5">
        <f>IF(F418="","",IF(Einstellungen!$B$2="ja",F418,F418/(1+IF(G418="",0,G418))))</f>
      </c>
      <c r="I418" s="5">
        <f>IF(F418="","",F418-H418)</f>
      </c>
    </row>
    <row r="419" spans="1:9" x14ac:dyDescent="0.25">
      <c r="A419" s="4"/>
      <c r="F419" s="5"/>
      <c r="G419" s="6"/>
      <c r="H419" s="5">
        <f>IF(F419="","",IF(Einstellungen!$B$2="ja",F419,F419/(1+IF(G419="",0,G419))))</f>
      </c>
      <c r="I419" s="5">
        <f>IF(F419="","",F419-H419)</f>
      </c>
    </row>
    <row r="420" spans="1:9" x14ac:dyDescent="0.25">
      <c r="A420" s="4"/>
      <c r="F420" s="5"/>
      <c r="G420" s="6"/>
      <c r="H420" s="5">
        <f>IF(F420="","",IF(Einstellungen!$B$2="ja",F420,F420/(1+IF(G420="",0,G420))))</f>
      </c>
      <c r="I420" s="5">
        <f>IF(F420="","",F420-H420)</f>
      </c>
    </row>
    <row r="421" spans="1:9" x14ac:dyDescent="0.25">
      <c r="A421" s="4"/>
      <c r="F421" s="5"/>
      <c r="G421" s="6"/>
      <c r="H421" s="5">
        <f>IF(F421="","",IF(Einstellungen!$B$2="ja",F421,F421/(1+IF(G421="",0,G421))))</f>
      </c>
      <c r="I421" s="5">
        <f>IF(F421="","",F421-H421)</f>
      </c>
    </row>
    <row r="422" spans="1:9" x14ac:dyDescent="0.25">
      <c r="A422" s="4"/>
      <c r="F422" s="5"/>
      <c r="G422" s="6"/>
      <c r="H422" s="5">
        <f>IF(F422="","",IF(Einstellungen!$B$2="ja",F422,F422/(1+IF(G422="",0,G422))))</f>
      </c>
      <c r="I422" s="5">
        <f>IF(F422="","",F422-H422)</f>
      </c>
    </row>
    <row r="423" spans="1:9" x14ac:dyDescent="0.25">
      <c r="A423" s="4"/>
      <c r="F423" s="5"/>
      <c r="G423" s="6"/>
      <c r="H423" s="5">
        <f>IF(F423="","",IF(Einstellungen!$B$2="ja",F423,F423/(1+IF(G423="",0,G423))))</f>
      </c>
      <c r="I423" s="5">
        <f>IF(F423="","",F423-H423)</f>
      </c>
    </row>
    <row r="424" spans="1:9" x14ac:dyDescent="0.25">
      <c r="A424" s="4"/>
      <c r="F424" s="5"/>
      <c r="G424" s="6"/>
      <c r="H424" s="5">
        <f>IF(F424="","",IF(Einstellungen!$B$2="ja",F424,F424/(1+IF(G424="",0,G424))))</f>
      </c>
      <c r="I424" s="5">
        <f>IF(F424="","",F424-H424)</f>
      </c>
    </row>
    <row r="425" spans="1:9" x14ac:dyDescent="0.25">
      <c r="A425" s="4"/>
      <c r="F425" s="5"/>
      <c r="G425" s="6"/>
      <c r="H425" s="5">
        <f>IF(F425="","",IF(Einstellungen!$B$2="ja",F425,F425/(1+IF(G425="",0,G425))))</f>
      </c>
      <c r="I425" s="5">
        <f>IF(F425="","",F425-H425)</f>
      </c>
    </row>
    <row r="426" spans="1:9" x14ac:dyDescent="0.25">
      <c r="A426" s="4"/>
      <c r="F426" s="5"/>
      <c r="G426" s="6"/>
      <c r="H426" s="5">
        <f>IF(F426="","",IF(Einstellungen!$B$2="ja",F426,F426/(1+IF(G426="",0,G426))))</f>
      </c>
      <c r="I426" s="5">
        <f>IF(F426="","",F426-H426)</f>
      </c>
    </row>
    <row r="427" spans="1:9" x14ac:dyDescent="0.25">
      <c r="A427" s="4"/>
      <c r="F427" s="5"/>
      <c r="G427" s="6"/>
      <c r="H427" s="5">
        <f>IF(F427="","",IF(Einstellungen!$B$2="ja",F427,F427/(1+IF(G427="",0,G427))))</f>
      </c>
      <c r="I427" s="5">
        <f>IF(F427="","",F427-H427)</f>
      </c>
    </row>
    <row r="428" spans="1:9" x14ac:dyDescent="0.25">
      <c r="A428" s="4"/>
      <c r="F428" s="5"/>
      <c r="G428" s="6"/>
      <c r="H428" s="5">
        <f>IF(F428="","",IF(Einstellungen!$B$2="ja",F428,F428/(1+IF(G428="",0,G428))))</f>
      </c>
      <c r="I428" s="5">
        <f>IF(F428="","",F428-H428)</f>
      </c>
    </row>
    <row r="429" spans="1:9" x14ac:dyDescent="0.25">
      <c r="A429" s="4"/>
      <c r="F429" s="5"/>
      <c r="G429" s="6"/>
      <c r="H429" s="5">
        <f>IF(F429="","",IF(Einstellungen!$B$2="ja",F429,F429/(1+IF(G429="",0,G429))))</f>
      </c>
      <c r="I429" s="5">
        <f>IF(F429="","",F429-H429)</f>
      </c>
    </row>
    <row r="430" spans="1:9" x14ac:dyDescent="0.25">
      <c r="A430" s="4"/>
      <c r="F430" s="5"/>
      <c r="G430" s="6"/>
      <c r="H430" s="5">
        <f>IF(F430="","",IF(Einstellungen!$B$2="ja",F430,F430/(1+IF(G430="",0,G430))))</f>
      </c>
      <c r="I430" s="5">
        <f>IF(F430="","",F430-H430)</f>
      </c>
    </row>
    <row r="431" spans="1:9" x14ac:dyDescent="0.25">
      <c r="A431" s="4"/>
      <c r="F431" s="5"/>
      <c r="G431" s="6"/>
      <c r="H431" s="5">
        <f>IF(F431="","",IF(Einstellungen!$B$2="ja",F431,F431/(1+IF(G431="",0,G431))))</f>
      </c>
      <c r="I431" s="5">
        <f>IF(F431="","",F431-H431)</f>
      </c>
    </row>
    <row r="432" spans="1:9" x14ac:dyDescent="0.25">
      <c r="A432" s="4"/>
      <c r="F432" s="5"/>
      <c r="G432" s="6"/>
      <c r="H432" s="5">
        <f>IF(F432="","",IF(Einstellungen!$B$2="ja",F432,F432/(1+IF(G432="",0,G432))))</f>
      </c>
      <c r="I432" s="5">
        <f>IF(F432="","",F432-H432)</f>
      </c>
    </row>
    <row r="433" spans="1:9" x14ac:dyDescent="0.25">
      <c r="A433" s="4"/>
      <c r="F433" s="5"/>
      <c r="G433" s="6"/>
      <c r="H433" s="5">
        <f>IF(F433="","",IF(Einstellungen!$B$2="ja",F433,F433/(1+IF(G433="",0,G433))))</f>
      </c>
      <c r="I433" s="5">
        <f>IF(F433="","",F433-H433)</f>
      </c>
    </row>
    <row r="434" spans="1:9" x14ac:dyDescent="0.25">
      <c r="A434" s="4"/>
      <c r="F434" s="5"/>
      <c r="G434" s="6"/>
      <c r="H434" s="5">
        <f>IF(F434="","",IF(Einstellungen!$B$2="ja",F434,F434/(1+IF(G434="",0,G434))))</f>
      </c>
      <c r="I434" s="5">
        <f>IF(F434="","",F434-H434)</f>
      </c>
    </row>
    <row r="435" spans="1:9" x14ac:dyDescent="0.25">
      <c r="A435" s="4"/>
      <c r="F435" s="5"/>
      <c r="G435" s="6"/>
      <c r="H435" s="5">
        <f>IF(F435="","",IF(Einstellungen!$B$2="ja",F435,F435/(1+IF(G435="",0,G435))))</f>
      </c>
      <c r="I435" s="5">
        <f>IF(F435="","",F435-H435)</f>
      </c>
    </row>
    <row r="436" spans="1:9" x14ac:dyDescent="0.25">
      <c r="A436" s="4"/>
      <c r="F436" s="5"/>
      <c r="G436" s="6"/>
      <c r="H436" s="5">
        <f>IF(F436="","",IF(Einstellungen!$B$2="ja",F436,F436/(1+IF(G436="",0,G436))))</f>
      </c>
      <c r="I436" s="5">
        <f>IF(F436="","",F436-H436)</f>
      </c>
    </row>
    <row r="437" spans="1:9" x14ac:dyDescent="0.25">
      <c r="A437" s="4"/>
      <c r="F437" s="5"/>
      <c r="G437" s="6"/>
      <c r="H437" s="5">
        <f>IF(F437="","",IF(Einstellungen!$B$2="ja",F437,F437/(1+IF(G437="",0,G437))))</f>
      </c>
      <c r="I437" s="5">
        <f>IF(F437="","",F437-H437)</f>
      </c>
    </row>
    <row r="438" spans="1:9" x14ac:dyDescent="0.25">
      <c r="A438" s="4"/>
      <c r="F438" s="5"/>
      <c r="G438" s="6"/>
      <c r="H438" s="5">
        <f>IF(F438="","",IF(Einstellungen!$B$2="ja",F438,F438/(1+IF(G438="",0,G438))))</f>
      </c>
      <c r="I438" s="5">
        <f>IF(F438="","",F438-H438)</f>
      </c>
    </row>
    <row r="439" spans="1:9" x14ac:dyDescent="0.25">
      <c r="A439" s="4"/>
      <c r="F439" s="5"/>
      <c r="G439" s="6"/>
      <c r="H439" s="5">
        <f>IF(F439="","",IF(Einstellungen!$B$2="ja",F439,F439/(1+IF(G439="",0,G439))))</f>
      </c>
      <c r="I439" s="5">
        <f>IF(F439="","",F439-H439)</f>
      </c>
    </row>
    <row r="440" spans="1:9" x14ac:dyDescent="0.25">
      <c r="A440" s="4"/>
      <c r="F440" s="5"/>
      <c r="G440" s="6"/>
      <c r="H440" s="5">
        <f>IF(F440="","",IF(Einstellungen!$B$2="ja",F440,F440/(1+IF(G440="",0,G440))))</f>
      </c>
      <c r="I440" s="5">
        <f>IF(F440="","",F440-H440)</f>
      </c>
    </row>
    <row r="441" spans="1:9" x14ac:dyDescent="0.25">
      <c r="A441" s="4"/>
      <c r="F441" s="5"/>
      <c r="G441" s="6"/>
      <c r="H441" s="5">
        <f>IF(F441="","",IF(Einstellungen!$B$2="ja",F441,F441/(1+IF(G441="",0,G441))))</f>
      </c>
      <c r="I441" s="5">
        <f>IF(F441="","",F441-H441)</f>
      </c>
    </row>
    <row r="442" spans="1:9" x14ac:dyDescent="0.25">
      <c r="A442" s="4"/>
      <c r="F442" s="5"/>
      <c r="G442" s="6"/>
      <c r="H442" s="5">
        <f>IF(F442="","",IF(Einstellungen!$B$2="ja",F442,F442/(1+IF(G442="",0,G442))))</f>
      </c>
      <c r="I442" s="5">
        <f>IF(F442="","",F442-H442)</f>
      </c>
    </row>
    <row r="443" spans="1:9" x14ac:dyDescent="0.25">
      <c r="A443" s="4"/>
      <c r="F443" s="5"/>
      <c r="G443" s="6"/>
      <c r="H443" s="5">
        <f>IF(F443="","",IF(Einstellungen!$B$2="ja",F443,F443/(1+IF(G443="",0,G443))))</f>
      </c>
      <c r="I443" s="5">
        <f>IF(F443="","",F443-H443)</f>
      </c>
    </row>
    <row r="444" spans="1:9" x14ac:dyDescent="0.25">
      <c r="A444" s="4"/>
      <c r="F444" s="5"/>
      <c r="G444" s="6"/>
      <c r="H444" s="5">
        <f>IF(F444="","",IF(Einstellungen!$B$2="ja",F444,F444/(1+IF(G444="",0,G444))))</f>
      </c>
      <c r="I444" s="5">
        <f>IF(F444="","",F444-H444)</f>
      </c>
    </row>
    <row r="445" spans="1:9" x14ac:dyDescent="0.25">
      <c r="A445" s="4"/>
      <c r="F445" s="5"/>
      <c r="G445" s="6"/>
      <c r="H445" s="5">
        <f>IF(F445="","",IF(Einstellungen!$B$2="ja",F445,F445/(1+IF(G445="",0,G445))))</f>
      </c>
      <c r="I445" s="5">
        <f>IF(F445="","",F445-H445)</f>
      </c>
    </row>
    <row r="446" spans="1:9" x14ac:dyDescent="0.25">
      <c r="A446" s="4"/>
      <c r="F446" s="5"/>
      <c r="G446" s="6"/>
      <c r="H446" s="5">
        <f>IF(F446="","",IF(Einstellungen!$B$2="ja",F446,F446/(1+IF(G446="",0,G446))))</f>
      </c>
      <c r="I446" s="5">
        <f>IF(F446="","",F446-H446)</f>
      </c>
    </row>
    <row r="447" spans="1:9" x14ac:dyDescent="0.25">
      <c r="A447" s="4"/>
      <c r="F447" s="5"/>
      <c r="G447" s="6"/>
      <c r="H447" s="5">
        <f>IF(F447="","",IF(Einstellungen!$B$2="ja",F447,F447/(1+IF(G447="",0,G447))))</f>
      </c>
      <c r="I447" s="5">
        <f>IF(F447="","",F447-H447)</f>
      </c>
    </row>
    <row r="448" spans="1:9" x14ac:dyDescent="0.25">
      <c r="A448" s="4"/>
      <c r="F448" s="5"/>
      <c r="G448" s="6"/>
      <c r="H448" s="5">
        <f>IF(F448="","",IF(Einstellungen!$B$2="ja",F448,F448/(1+IF(G448="",0,G448))))</f>
      </c>
      <c r="I448" s="5">
        <f>IF(F448="","",F448-H448)</f>
      </c>
    </row>
    <row r="449" spans="1:9" x14ac:dyDescent="0.25">
      <c r="A449" s="4"/>
      <c r="F449" s="5"/>
      <c r="G449" s="6"/>
      <c r="H449" s="5">
        <f>IF(F449="","",IF(Einstellungen!$B$2="ja",F449,F449/(1+IF(G449="",0,G449))))</f>
      </c>
      <c r="I449" s="5">
        <f>IF(F449="","",F449-H449)</f>
      </c>
    </row>
    <row r="450" spans="1:9" x14ac:dyDescent="0.25">
      <c r="A450" s="4"/>
      <c r="F450" s="5"/>
      <c r="G450" s="6"/>
      <c r="H450" s="5">
        <f>IF(F450="","",IF(Einstellungen!$B$2="ja",F450,F450/(1+IF(G450="",0,G450))))</f>
      </c>
      <c r="I450" s="5">
        <f>IF(F450="","",F450-H450)</f>
      </c>
    </row>
    <row r="451" spans="1:9" x14ac:dyDescent="0.25">
      <c r="A451" s="4"/>
      <c r="F451" s="5"/>
      <c r="G451" s="6"/>
      <c r="H451" s="5">
        <f>IF(F451="","",IF(Einstellungen!$B$2="ja",F451,F451/(1+IF(G451="",0,G451))))</f>
      </c>
      <c r="I451" s="5">
        <f>IF(F451="","",F451-H451)</f>
      </c>
    </row>
    <row r="452" spans="1:9" x14ac:dyDescent="0.25">
      <c r="A452" s="4"/>
      <c r="F452" s="5"/>
      <c r="G452" s="6"/>
      <c r="H452" s="5">
        <f>IF(F452="","",IF(Einstellungen!$B$2="ja",F452,F452/(1+IF(G452="",0,G452))))</f>
      </c>
      <c r="I452" s="5">
        <f>IF(F452="","",F452-H452)</f>
      </c>
    </row>
    <row r="453" spans="1:9" x14ac:dyDescent="0.25">
      <c r="A453" s="4"/>
      <c r="F453" s="5"/>
      <c r="G453" s="6"/>
      <c r="H453" s="5">
        <f>IF(F453="","",IF(Einstellungen!$B$2="ja",F453,F453/(1+IF(G453="",0,G453))))</f>
      </c>
      <c r="I453" s="5">
        <f>IF(F453="","",F453-H453)</f>
      </c>
    </row>
    <row r="454" spans="1:9" x14ac:dyDescent="0.25">
      <c r="A454" s="4"/>
      <c r="F454" s="5"/>
      <c r="G454" s="6"/>
      <c r="H454" s="5">
        <f>IF(F454="","",IF(Einstellungen!$B$2="ja",F454,F454/(1+IF(G454="",0,G454))))</f>
      </c>
      <c r="I454" s="5">
        <f>IF(F454="","",F454-H454)</f>
      </c>
    </row>
    <row r="455" spans="1:9" x14ac:dyDescent="0.25">
      <c r="A455" s="4"/>
      <c r="F455" s="5"/>
      <c r="G455" s="6"/>
      <c r="H455" s="5">
        <f>IF(F455="","",IF(Einstellungen!$B$2="ja",F455,F455/(1+IF(G455="",0,G455))))</f>
      </c>
      <c r="I455" s="5">
        <f>IF(F455="","",F455-H455)</f>
      </c>
    </row>
    <row r="456" spans="1:9" x14ac:dyDescent="0.25">
      <c r="A456" s="4"/>
      <c r="F456" s="5"/>
      <c r="G456" s="6"/>
      <c r="H456" s="5">
        <f>IF(F456="","",IF(Einstellungen!$B$2="ja",F456,F456/(1+IF(G456="",0,G456))))</f>
      </c>
      <c r="I456" s="5">
        <f>IF(F456="","",F456-H456)</f>
      </c>
    </row>
    <row r="457" spans="1:9" x14ac:dyDescent="0.25">
      <c r="A457" s="4"/>
      <c r="F457" s="5"/>
      <c r="G457" s="6"/>
      <c r="H457" s="5">
        <f>IF(F457="","",IF(Einstellungen!$B$2="ja",F457,F457/(1+IF(G457="",0,G457))))</f>
      </c>
      <c r="I457" s="5">
        <f>IF(F457="","",F457-H457)</f>
      </c>
    </row>
    <row r="458" spans="1:9" x14ac:dyDescent="0.25">
      <c r="A458" s="4"/>
      <c r="F458" s="5"/>
      <c r="G458" s="6"/>
      <c r="H458" s="5">
        <f>IF(F458="","",IF(Einstellungen!$B$2="ja",F458,F458/(1+IF(G458="",0,G458))))</f>
      </c>
      <c r="I458" s="5">
        <f>IF(F458="","",F458-H458)</f>
      </c>
    </row>
    <row r="459" spans="1:9" x14ac:dyDescent="0.25">
      <c r="A459" s="4"/>
      <c r="F459" s="5"/>
      <c r="G459" s="6"/>
      <c r="H459" s="5">
        <f>IF(F459="","",IF(Einstellungen!$B$2="ja",F459,F459/(1+IF(G459="",0,G459))))</f>
      </c>
      <c r="I459" s="5">
        <f>IF(F459="","",F459-H459)</f>
      </c>
    </row>
    <row r="460" spans="1:9" x14ac:dyDescent="0.25">
      <c r="A460" s="4"/>
      <c r="F460" s="5"/>
      <c r="G460" s="6"/>
      <c r="H460" s="5">
        <f>IF(F460="","",IF(Einstellungen!$B$2="ja",F460,F460/(1+IF(G460="",0,G460))))</f>
      </c>
      <c r="I460" s="5">
        <f>IF(F460="","",F460-H460)</f>
      </c>
    </row>
    <row r="461" spans="1:9" x14ac:dyDescent="0.25">
      <c r="A461" s="4"/>
      <c r="F461" s="5"/>
      <c r="G461" s="6"/>
      <c r="H461" s="5">
        <f>IF(F461="","",IF(Einstellungen!$B$2="ja",F461,F461/(1+IF(G461="",0,G461))))</f>
      </c>
      <c r="I461" s="5">
        <f>IF(F461="","",F461-H461)</f>
      </c>
    </row>
    <row r="462" spans="1:9" x14ac:dyDescent="0.25">
      <c r="A462" s="4"/>
      <c r="F462" s="5"/>
      <c r="G462" s="6"/>
      <c r="H462" s="5">
        <f>IF(F462="","",IF(Einstellungen!$B$2="ja",F462,F462/(1+IF(G462="",0,G462))))</f>
      </c>
      <c r="I462" s="5">
        <f>IF(F462="","",F462-H462)</f>
      </c>
    </row>
    <row r="463" spans="1:9" x14ac:dyDescent="0.25">
      <c r="A463" s="4"/>
      <c r="F463" s="5"/>
      <c r="G463" s="6"/>
      <c r="H463" s="5">
        <f>IF(F463="","",IF(Einstellungen!$B$2="ja",F463,F463/(1+IF(G463="",0,G463))))</f>
      </c>
      <c r="I463" s="5">
        <f>IF(F463="","",F463-H463)</f>
      </c>
    </row>
    <row r="464" spans="1:9" x14ac:dyDescent="0.25">
      <c r="A464" s="4"/>
      <c r="F464" s="5"/>
      <c r="G464" s="6"/>
      <c r="H464" s="5">
        <f>IF(F464="","",IF(Einstellungen!$B$2="ja",F464,F464/(1+IF(G464="",0,G464))))</f>
      </c>
      <c r="I464" s="5">
        <f>IF(F464="","",F464-H464)</f>
      </c>
    </row>
    <row r="465" spans="1:9" x14ac:dyDescent="0.25">
      <c r="A465" s="4"/>
      <c r="F465" s="5"/>
      <c r="G465" s="6"/>
      <c r="H465" s="5">
        <f>IF(F465="","",IF(Einstellungen!$B$2="ja",F465,F465/(1+IF(G465="",0,G465))))</f>
      </c>
      <c r="I465" s="5">
        <f>IF(F465="","",F465-H465)</f>
      </c>
    </row>
    <row r="466" spans="1:9" x14ac:dyDescent="0.25">
      <c r="A466" s="4"/>
      <c r="F466" s="5"/>
      <c r="G466" s="6"/>
      <c r="H466" s="5">
        <f>IF(F466="","",IF(Einstellungen!$B$2="ja",F466,F466/(1+IF(G466="",0,G466))))</f>
      </c>
      <c r="I466" s="5">
        <f>IF(F466="","",F466-H466)</f>
      </c>
    </row>
    <row r="467" spans="1:9" x14ac:dyDescent="0.25">
      <c r="A467" s="4"/>
      <c r="F467" s="5"/>
      <c r="G467" s="6"/>
      <c r="H467" s="5">
        <f>IF(F467="","",IF(Einstellungen!$B$2="ja",F467,F467/(1+IF(G467="",0,G467))))</f>
      </c>
      <c r="I467" s="5">
        <f>IF(F467="","",F467-H467)</f>
      </c>
    </row>
    <row r="468" spans="1:9" x14ac:dyDescent="0.25">
      <c r="A468" s="4"/>
      <c r="F468" s="5"/>
      <c r="G468" s="6"/>
      <c r="H468" s="5">
        <f>IF(F468="","",IF(Einstellungen!$B$2="ja",F468,F468/(1+IF(G468="",0,G468))))</f>
      </c>
      <c r="I468" s="5">
        <f>IF(F468="","",F468-H468)</f>
      </c>
    </row>
    <row r="469" spans="1:9" x14ac:dyDescent="0.25">
      <c r="A469" s="4"/>
      <c r="F469" s="5"/>
      <c r="G469" s="6"/>
      <c r="H469" s="5">
        <f>IF(F469="","",IF(Einstellungen!$B$2="ja",F469,F469/(1+IF(G469="",0,G469))))</f>
      </c>
      <c r="I469" s="5">
        <f>IF(F469="","",F469-H469)</f>
      </c>
    </row>
    <row r="470" spans="1:9" x14ac:dyDescent="0.25">
      <c r="A470" s="4"/>
      <c r="F470" s="5"/>
      <c r="G470" s="6"/>
      <c r="H470" s="5">
        <f>IF(F470="","",IF(Einstellungen!$B$2="ja",F470,F470/(1+IF(G470="",0,G470))))</f>
      </c>
      <c r="I470" s="5">
        <f>IF(F470="","",F470-H470)</f>
      </c>
    </row>
    <row r="471" spans="1:9" x14ac:dyDescent="0.25">
      <c r="A471" s="4"/>
      <c r="F471" s="5"/>
      <c r="G471" s="6"/>
      <c r="H471" s="5">
        <f>IF(F471="","",IF(Einstellungen!$B$2="ja",F471,F471/(1+IF(G471="",0,G471))))</f>
      </c>
      <c r="I471" s="5">
        <f>IF(F471="","",F471-H471)</f>
      </c>
    </row>
    <row r="472" spans="1:9" x14ac:dyDescent="0.25">
      <c r="A472" s="4"/>
      <c r="F472" s="5"/>
      <c r="G472" s="6"/>
      <c r="H472" s="5">
        <f>IF(F472="","",IF(Einstellungen!$B$2="ja",F472,F472/(1+IF(G472="",0,G472))))</f>
      </c>
      <c r="I472" s="5">
        <f>IF(F472="","",F472-H472)</f>
      </c>
    </row>
    <row r="473" spans="1:9" x14ac:dyDescent="0.25">
      <c r="A473" s="4"/>
      <c r="F473" s="5"/>
      <c r="G473" s="6"/>
      <c r="H473" s="5">
        <f>IF(F473="","",IF(Einstellungen!$B$2="ja",F473,F473/(1+IF(G473="",0,G473))))</f>
      </c>
      <c r="I473" s="5">
        <f>IF(F473="","",F473-H473)</f>
      </c>
    </row>
    <row r="474" spans="1:9" x14ac:dyDescent="0.25">
      <c r="A474" s="4"/>
      <c r="F474" s="5"/>
      <c r="G474" s="6"/>
      <c r="H474" s="5">
        <f>IF(F474="","",IF(Einstellungen!$B$2="ja",F474,F474/(1+IF(G474="",0,G474))))</f>
      </c>
      <c r="I474" s="5">
        <f>IF(F474="","",F474-H474)</f>
      </c>
    </row>
    <row r="475" spans="1:9" x14ac:dyDescent="0.25">
      <c r="A475" s="4"/>
      <c r="F475" s="5"/>
      <c r="G475" s="6"/>
      <c r="H475" s="5">
        <f>IF(F475="","",IF(Einstellungen!$B$2="ja",F475,F475/(1+IF(G475="",0,G475))))</f>
      </c>
      <c r="I475" s="5">
        <f>IF(F475="","",F475-H475)</f>
      </c>
    </row>
    <row r="476" spans="1:9" x14ac:dyDescent="0.25">
      <c r="A476" s="4"/>
      <c r="F476" s="5"/>
      <c r="G476" s="6"/>
      <c r="H476" s="5">
        <f>IF(F476="","",IF(Einstellungen!$B$2="ja",F476,F476/(1+IF(G476="",0,G476))))</f>
      </c>
      <c r="I476" s="5">
        <f>IF(F476="","",F476-H476)</f>
      </c>
    </row>
    <row r="477" spans="1:9" x14ac:dyDescent="0.25">
      <c r="A477" s="4"/>
      <c r="F477" s="5"/>
      <c r="G477" s="6"/>
      <c r="H477" s="5">
        <f>IF(F477="","",IF(Einstellungen!$B$2="ja",F477,F477/(1+IF(G477="",0,G477))))</f>
      </c>
      <c r="I477" s="5">
        <f>IF(F477="","",F477-H477)</f>
      </c>
    </row>
    <row r="478" spans="1:9" x14ac:dyDescent="0.25">
      <c r="A478" s="4"/>
      <c r="F478" s="5"/>
      <c r="G478" s="6"/>
      <c r="H478" s="5">
        <f>IF(F478="","",IF(Einstellungen!$B$2="ja",F478,F478/(1+IF(G478="",0,G478))))</f>
      </c>
      <c r="I478" s="5">
        <f>IF(F478="","",F478-H478)</f>
      </c>
    </row>
    <row r="479" spans="1:9" x14ac:dyDescent="0.25">
      <c r="A479" s="4"/>
      <c r="F479" s="5"/>
      <c r="G479" s="6"/>
      <c r="H479" s="5">
        <f>IF(F479="","",IF(Einstellungen!$B$2="ja",F479,F479/(1+IF(G479="",0,G479))))</f>
      </c>
      <c r="I479" s="5">
        <f>IF(F479="","",F479-H479)</f>
      </c>
    </row>
    <row r="480" spans="1:9" x14ac:dyDescent="0.25">
      <c r="A480" s="4"/>
      <c r="F480" s="5"/>
      <c r="G480" s="6"/>
      <c r="H480" s="5">
        <f>IF(F480="","",IF(Einstellungen!$B$2="ja",F480,F480/(1+IF(G480="",0,G480))))</f>
      </c>
      <c r="I480" s="5">
        <f>IF(F480="","",F480-H480)</f>
      </c>
    </row>
    <row r="481" spans="1:9" x14ac:dyDescent="0.25">
      <c r="A481" s="4"/>
      <c r="F481" s="5"/>
      <c r="G481" s="6"/>
      <c r="H481" s="5">
        <f>IF(F481="","",IF(Einstellungen!$B$2="ja",F481,F481/(1+IF(G481="",0,G481))))</f>
      </c>
      <c r="I481" s="5">
        <f>IF(F481="","",F481-H481)</f>
      </c>
    </row>
    <row r="482" spans="1:9" x14ac:dyDescent="0.25">
      <c r="A482" s="4"/>
      <c r="F482" s="5"/>
      <c r="G482" s="6"/>
      <c r="H482" s="5">
        <f>IF(F482="","",IF(Einstellungen!$B$2="ja",F482,F482/(1+IF(G482="",0,G482))))</f>
      </c>
      <c r="I482" s="5">
        <f>IF(F482="","",F482-H482)</f>
      </c>
    </row>
    <row r="483" spans="1:9" x14ac:dyDescent="0.25">
      <c r="A483" s="4"/>
      <c r="F483" s="5"/>
      <c r="G483" s="6"/>
      <c r="H483" s="5">
        <f>IF(F483="","",IF(Einstellungen!$B$2="ja",F483,F483/(1+IF(G483="",0,G483))))</f>
      </c>
      <c r="I483" s="5">
        <f>IF(F483="","",F483-H483)</f>
      </c>
    </row>
    <row r="484" spans="1:9" x14ac:dyDescent="0.25">
      <c r="A484" s="4"/>
      <c r="F484" s="5"/>
      <c r="G484" s="6"/>
      <c r="H484" s="5">
        <f>IF(F484="","",IF(Einstellungen!$B$2="ja",F484,F484/(1+IF(G484="",0,G484))))</f>
      </c>
      <c r="I484" s="5">
        <f>IF(F484="","",F484-H484)</f>
      </c>
    </row>
    <row r="485" spans="1:9" x14ac:dyDescent="0.25">
      <c r="A485" s="4"/>
      <c r="F485" s="5"/>
      <c r="G485" s="6"/>
      <c r="H485" s="5">
        <f>IF(F485="","",IF(Einstellungen!$B$2="ja",F485,F485/(1+IF(G485="",0,G485))))</f>
      </c>
      <c r="I485" s="5">
        <f>IF(F485="","",F485-H485)</f>
      </c>
    </row>
    <row r="486" spans="1:9" x14ac:dyDescent="0.25">
      <c r="A486" s="4"/>
      <c r="F486" s="5"/>
      <c r="G486" s="6"/>
      <c r="H486" s="5">
        <f>IF(F486="","",IF(Einstellungen!$B$2="ja",F486,F486/(1+IF(G486="",0,G486))))</f>
      </c>
      <c r="I486" s="5">
        <f>IF(F486="","",F486-H486)</f>
      </c>
    </row>
    <row r="487" spans="1:9" x14ac:dyDescent="0.25">
      <c r="A487" s="4"/>
      <c r="F487" s="5"/>
      <c r="G487" s="6"/>
      <c r="H487" s="5">
        <f>IF(F487="","",IF(Einstellungen!$B$2="ja",F487,F487/(1+IF(G487="",0,G487))))</f>
      </c>
      <c r="I487" s="5">
        <f>IF(F487="","",F487-H487)</f>
      </c>
    </row>
    <row r="488" spans="1:9" x14ac:dyDescent="0.25">
      <c r="A488" s="4"/>
      <c r="F488" s="5"/>
      <c r="G488" s="6"/>
      <c r="H488" s="5">
        <f>IF(F488="","",IF(Einstellungen!$B$2="ja",F488,F488/(1+IF(G488="",0,G488))))</f>
      </c>
      <c r="I488" s="5">
        <f>IF(F488="","",F488-H488)</f>
      </c>
    </row>
    <row r="489" spans="1:9" x14ac:dyDescent="0.25">
      <c r="A489" s="4"/>
      <c r="F489" s="5"/>
      <c r="G489" s="6"/>
      <c r="H489" s="5">
        <f>IF(F489="","",IF(Einstellungen!$B$2="ja",F489,F489/(1+IF(G489="",0,G489))))</f>
      </c>
      <c r="I489" s="5">
        <f>IF(F489="","",F489-H489)</f>
      </c>
    </row>
    <row r="490" spans="1:9" x14ac:dyDescent="0.25">
      <c r="A490" s="4"/>
      <c r="F490" s="5"/>
      <c r="G490" s="6"/>
      <c r="H490" s="5">
        <f>IF(F490="","",IF(Einstellungen!$B$2="ja",F490,F490/(1+IF(G490="",0,G490))))</f>
      </c>
      <c r="I490" s="5">
        <f>IF(F490="","",F490-H490)</f>
      </c>
    </row>
    <row r="491" spans="1:9" x14ac:dyDescent="0.25">
      <c r="A491" s="4"/>
      <c r="F491" s="5"/>
      <c r="G491" s="6"/>
      <c r="H491" s="5">
        <f>IF(F491="","",IF(Einstellungen!$B$2="ja",F491,F491/(1+IF(G491="",0,G491))))</f>
      </c>
      <c r="I491" s="5">
        <f>IF(F491="","",F491-H491)</f>
      </c>
    </row>
    <row r="492" spans="1:9" x14ac:dyDescent="0.25">
      <c r="A492" s="4"/>
      <c r="F492" s="5"/>
      <c r="G492" s="6"/>
      <c r="H492" s="5">
        <f>IF(F492="","",IF(Einstellungen!$B$2="ja",F492,F492/(1+IF(G492="",0,G492))))</f>
      </c>
      <c r="I492" s="5">
        <f>IF(F492="","",F492-H492)</f>
      </c>
    </row>
    <row r="493" spans="1:9" x14ac:dyDescent="0.25">
      <c r="A493" s="4"/>
      <c r="F493" s="5"/>
      <c r="G493" s="6"/>
      <c r="H493" s="5">
        <f>IF(F493="","",IF(Einstellungen!$B$2="ja",F493,F493/(1+IF(G493="",0,G493))))</f>
      </c>
      <c r="I493" s="5">
        <f>IF(F493="","",F493-H493)</f>
      </c>
    </row>
    <row r="494" spans="1:9" x14ac:dyDescent="0.25">
      <c r="A494" s="4"/>
      <c r="F494" s="5"/>
      <c r="G494" s="6"/>
      <c r="H494" s="5">
        <f>IF(F494="","",IF(Einstellungen!$B$2="ja",F494,F494/(1+IF(G494="",0,G494))))</f>
      </c>
      <c r="I494" s="5">
        <f>IF(F494="","",F494-H494)</f>
      </c>
    </row>
    <row r="495" spans="1:9" x14ac:dyDescent="0.25">
      <c r="A495" s="4"/>
      <c r="F495" s="5"/>
      <c r="G495" s="6"/>
      <c r="H495" s="5">
        <f>IF(F495="","",IF(Einstellungen!$B$2="ja",F495,F495/(1+IF(G495="",0,G495))))</f>
      </c>
      <c r="I495" s="5">
        <f>IF(F495="","",F495-H495)</f>
      </c>
    </row>
    <row r="496" spans="1:9" x14ac:dyDescent="0.25">
      <c r="A496" s="4"/>
      <c r="F496" s="5"/>
      <c r="G496" s="6"/>
      <c r="H496" s="5">
        <f>IF(F496="","",IF(Einstellungen!$B$2="ja",F496,F496/(1+IF(G496="",0,G496))))</f>
      </c>
      <c r="I496" s="5">
        <f>IF(F496="","",F496-H496)</f>
      </c>
    </row>
    <row r="497" spans="1:9" x14ac:dyDescent="0.25">
      <c r="A497" s="4"/>
      <c r="F497" s="5"/>
      <c r="G497" s="6"/>
      <c r="H497" s="5">
        <f>IF(F497="","",IF(Einstellungen!$B$2="ja",F497,F497/(1+IF(G497="",0,G497))))</f>
      </c>
      <c r="I497" s="5">
        <f>IF(F497="","",F497-H497)</f>
      </c>
    </row>
    <row r="498" spans="1:9" x14ac:dyDescent="0.25">
      <c r="A498" s="4"/>
      <c r="F498" s="5"/>
      <c r="G498" s="6"/>
      <c r="H498" s="5">
        <f>IF(F498="","",IF(Einstellungen!$B$2="ja",F498,F498/(1+IF(G498="",0,G498))))</f>
      </c>
      <c r="I498" s="5">
        <f>IF(F498="","",F498-H498)</f>
      </c>
    </row>
    <row r="499" spans="1:9" x14ac:dyDescent="0.25">
      <c r="A499" s="4"/>
      <c r="F499" s="5"/>
      <c r="G499" s="6"/>
      <c r="H499" s="5">
        <f>IF(F499="","",IF(Einstellungen!$B$2="ja",F499,F499/(1+IF(G499="",0,G499))))</f>
      </c>
      <c r="I499" s="5">
        <f>IF(F499="","",F499-H499)</f>
      </c>
    </row>
    <row r="500" spans="1:9" x14ac:dyDescent="0.25">
      <c r="A500" s="4"/>
      <c r="F500" s="5"/>
      <c r="G500" s="6"/>
      <c r="H500" s="5">
        <f>IF(F500="","",IF(Einstellungen!$B$2="ja",F500,F500/(1+IF(G500="",0,G500))))</f>
      </c>
      <c r="I500" s="5">
        <f>IF(F500="","",F500-H500)</f>
      </c>
    </row>
    <row r="501" spans="1:9" x14ac:dyDescent="0.25">
      <c r="A501" s="4"/>
      <c r="F501" s="5"/>
      <c r="G501" s="6"/>
      <c r="H501" s="5">
        <f>IF(F501="","",IF(Einstellungen!$B$2="ja",F501,F501/(1+IF(G501="",0,G501))))</f>
      </c>
      <c r="I501" s="5">
        <f>IF(F501="","",F501-H501)</f>
      </c>
    </row>
  </sheetData>
  <dataValidations count="6">
    <dataValidation type="list" sqref="D10:D501">
      <formula1>"Einnahme,Ausgabe"</formula1>
    </dataValidation>
    <dataValidation type="list" sqref="D2:D501">
      <formula1>"Einnahme,Ausgabe"</formula1>
    </dataValidation>
    <dataValidation type="list" sqref="E10:E501">
      <formula1>Kategorien!$A$2:$B$18</formula1>
    </dataValidation>
    <dataValidation type="list" sqref="E2:E501">
      <formula1>Kategorien!$A$2:$B$18</formula1>
    </dataValidation>
    <dataValidation type="list" sqref="G10:G501">
      <formula1>"19%,7%,0%"</formula1>
    </dataValidation>
    <dataValidation type="list" sqref="G2:G501">
      <formula1>"19%,7%,0%"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FormatPr defaultRowHeight="15" outlineLevelRow="0" outlineLevelCol="0" x14ac:dyDescent="55"/>
  <cols>
    <col min="1" max="1" width="40" customWidth="1"/>
    <col min="2" max="2" width="16" customWidth="1"/>
  </cols>
  <sheetData>
    <row r="1" spans="1:1" s="1" customFormat="1" x14ac:dyDescent="0.25">
      <c r="A1" s="1" t="s">
        <v>45</v>
      </c>
    </row>
    <row r="3" spans="1:2" x14ac:dyDescent="0.25">
      <c r="A3" s="3" t="s">
        <v>46</v>
      </c>
      <c r="B3" s="3" t="s">
        <v>1</v>
      </c>
    </row>
    <row r="4" spans="1:2" x14ac:dyDescent="0.25">
      <c r="A4" t="s">
        <v>12</v>
      </c>
      <c r="B4" s="5">
        <f>SUMIFS(Buchungen!$H$2:$H$501,Buchungen!$E$2:$E$501,"Umsatzerlöse",Buchungen!$D$2:$D$501,"Einnahme")</f>
      </c>
    </row>
    <row r="5" spans="1:2" x14ac:dyDescent="0.25">
      <c r="A5" t="s">
        <v>14</v>
      </c>
      <c r="B5" s="5">
        <f>SUMIFS(Buchungen!$H$2:$H$501,Buchungen!$E$2:$E$501,"Sonstige Einnahmen",Buchungen!$D$2:$D$501,"Einnahme")</f>
      </c>
    </row>
    <row r="6" spans="1:2" x14ac:dyDescent="0.25">
      <c r="A6" t="s">
        <v>16</v>
      </c>
      <c r="B6" s="5">
        <f>SUMIFS(Buchungen!$H$2:$H$501,Buchungen!$E$2:$E$501,"Vereinnahmte Umsatzsteuer",Buchungen!$D$2:$D$501,"Einnahme")</f>
      </c>
    </row>
    <row r="7" spans="1:2" x14ac:dyDescent="0.25">
      <c r="A7" t="s">
        <v>18</v>
      </c>
      <c r="B7" s="5">
        <f>SUMIFS(Buchungen!$H$2:$H$501,Buchungen!$E$2:$E$501,"Privatnutzung/Entnahmen (Sachentnahmen)",Buchungen!$D$2:$D$501,"Einnahme")</f>
      </c>
    </row>
    <row r="8" spans="1:2" s="7" customFormat="1" x14ac:dyDescent="0.25">
      <c r="A8" s="7" t="s">
        <v>47</v>
      </c>
      <c r="B8" s="8">
        <f>SUM(B4:B7)</f>
      </c>
    </row>
    <row r="10" spans="1:2" x14ac:dyDescent="0.25">
      <c r="A10" s="3" t="s">
        <v>48</v>
      </c>
      <c r="B10" s="3" t="s">
        <v>1</v>
      </c>
    </row>
    <row r="11" spans="1:2" x14ac:dyDescent="0.25">
      <c r="A11" t="s">
        <v>13</v>
      </c>
      <c r="B11" s="5">
        <f>SUMIFS(Buchungen!$H$2:$H$501,Buchungen!$E$2:$E$501,"Wareneinkauf/Fremdleistungen",Buchungen!$D$2:$D$501,"Ausgabe")</f>
      </c>
    </row>
    <row r="12" spans="1:2" x14ac:dyDescent="0.25">
      <c r="A12" t="s">
        <v>15</v>
      </c>
      <c r="B12" s="5">
        <f>SUMIFS(Buchungen!$H$2:$H$501,Buchungen!$E$2:$E$501,"Personalkosten",Buchungen!$D$2:$D$501,"Ausgabe")</f>
      </c>
    </row>
    <row r="13" spans="1:2" x14ac:dyDescent="0.25">
      <c r="A13" t="s">
        <v>17</v>
      </c>
      <c r="B13" s="5">
        <f>SUMIFS(Buchungen!$H$2:$H$501,Buchungen!$E$2:$E$501,"Miete/Büro",Buchungen!$D$2:$D$501,"Ausgabe")</f>
      </c>
    </row>
    <row r="14" spans="1:2" x14ac:dyDescent="0.25">
      <c r="A14" t="s">
        <v>19</v>
      </c>
      <c r="B14" s="5">
        <f>SUMIFS(Buchungen!$H$2:$H$501,Buchungen!$E$2:$E$501,"Telefon/Internet",Buchungen!$D$2:$D$501,"Ausgabe")</f>
      </c>
    </row>
    <row r="15" spans="1:2" x14ac:dyDescent="0.25">
      <c r="A15" t="s">
        <v>20</v>
      </c>
      <c r="B15" s="5">
        <f>SUMIFS(Buchungen!$H$2:$H$501,Buchungen!$E$2:$E$501,"Software/Abos",Buchungen!$D$2:$D$501,"Ausgabe")</f>
      </c>
    </row>
    <row r="16" spans="1:2" x14ac:dyDescent="0.25">
      <c r="A16" t="s">
        <v>21</v>
      </c>
      <c r="B16" s="5">
        <f>SUMIFS(Buchungen!$H$2:$H$501,Buchungen!$E$2:$E$501,"Bürobedarf",Buchungen!$D$2:$D$501,"Ausgabe")</f>
      </c>
    </row>
    <row r="17" spans="1:2" x14ac:dyDescent="0.25">
      <c r="A17" t="s">
        <v>22</v>
      </c>
      <c r="B17" s="5">
        <f>SUMIFS(Buchungen!$H$2:$H$501,Buchungen!$E$2:$E$501,"Fahrzeugkosten",Buchungen!$D$2:$D$501,"Ausgabe")</f>
      </c>
    </row>
    <row r="18" spans="1:2" x14ac:dyDescent="0.25">
      <c r="A18" t="s">
        <v>23</v>
      </c>
      <c r="B18" s="5">
        <f>SUMIFS(Buchungen!$H$2:$H$501,Buchungen!$E$2:$E$501,"Reisekosten",Buchungen!$D$2:$D$501,"Ausgabe")</f>
      </c>
    </row>
    <row r="19" spans="1:2" x14ac:dyDescent="0.25">
      <c r="A19" t="s">
        <v>24</v>
      </c>
      <c r="B19" s="5">
        <f>SUMIFS(Buchungen!$H$2:$H$501,Buchungen!$E$2:$E$501,"Werbung",Buchungen!$D$2:$D$501,"Ausgabe")</f>
      </c>
    </row>
    <row r="20" spans="1:2" x14ac:dyDescent="0.25">
      <c r="A20" t="s">
        <v>25</v>
      </c>
      <c r="B20" s="5">
        <f>SUMIFS(Buchungen!$H$2:$H$501,Buchungen!$E$2:$E$501,"Fortbildung",Buchungen!$D$2:$D$501,"Ausgabe")</f>
      </c>
    </row>
    <row r="21" spans="1:2" x14ac:dyDescent="0.25">
      <c r="A21" t="s">
        <v>26</v>
      </c>
      <c r="B21" s="5">
        <f>SUMIFS(Buchungen!$H$2:$H$501,Buchungen!$E$2:$E$501,"Versicherungen (betrieblich)",Buchungen!$D$2:$D$501,"Ausgabe")</f>
      </c>
    </row>
    <row r="22" spans="1:2" x14ac:dyDescent="0.25">
      <c r="A22" t="s">
        <v>27</v>
      </c>
      <c r="B22" s="5">
        <f>SUMIFS(Buchungen!$H$2:$H$501,Buchungen!$E$2:$E$501,"Beratung/Buchhaltung",Buchungen!$D$2:$D$501,"Ausgabe")</f>
      </c>
    </row>
    <row r="23" spans="1:2" x14ac:dyDescent="0.25">
      <c r="A23" t="s">
        <v>28</v>
      </c>
      <c r="B23" s="5">
        <f>SUMIFS(Buchungen!$H$2:$H$501,Buchungen!$E$2:$E$501,"Bankgebühren",Buchungen!$D$2:$D$501,"Ausgabe")</f>
      </c>
    </row>
    <row r="24" spans="1:2" x14ac:dyDescent="0.25">
      <c r="A24" t="s">
        <v>29</v>
      </c>
      <c r="B24" s="5">
        <f>SUMIFS(Buchungen!$H$2:$H$501,Buchungen!$E$2:$E$501,"Abschreibungen (AfA)",Buchungen!$D$2:$D$501,"Ausgabe")</f>
      </c>
    </row>
    <row r="25" spans="1:2" x14ac:dyDescent="0.25">
      <c r="A25" t="s">
        <v>30</v>
      </c>
      <c r="B25" s="5">
        <f>SUMIFS(Buchungen!$H$2:$H$501,Buchungen!$E$2:$E$501,"Geringwertige Wirtschaftsgüter",Buchungen!$D$2:$D$501,"Ausgabe")</f>
      </c>
    </row>
    <row r="26" spans="1:2" x14ac:dyDescent="0.25">
      <c r="A26" t="s">
        <v>31</v>
      </c>
      <c r="B26" s="5">
        <f>SUMIFS(Buchungen!$H$2:$H$501,Buchungen!$E$2:$E$501,"Gezahlte Vorsteuer",Buchungen!$D$2:$D$501,"Ausgabe")</f>
      </c>
    </row>
    <row r="27" spans="1:2" x14ac:dyDescent="0.25">
      <c r="A27" t="s">
        <v>32</v>
      </c>
      <c r="B27" s="5">
        <f>SUMIFS(Buchungen!$H$2:$H$501,Buchungen!$E$2:$E$501,"Sonstige Ausgaben",Buchungen!$D$2:$D$501,"Ausgabe")</f>
      </c>
    </row>
    <row r="28" spans="1:2" s="7" customFormat="1" x14ac:dyDescent="0.25">
      <c r="A28" s="7" t="s">
        <v>49</v>
      </c>
      <c r="B28" s="8">
        <f>SUM(B11:B27)</f>
      </c>
    </row>
    <row r="30" spans="1:2" s="9" customFormat="1" x14ac:dyDescent="0.25">
      <c r="A30" s="9" t="s">
        <v>50</v>
      </c>
      <c r="B30" s="10">
        <f>B8-B28</f>
      </c>
    </row>
    <row r="32" spans="1:2" x14ac:dyDescent="0.25">
      <c r="A32" t="s">
        <v>51</v>
      </c>
      <c r="B32" s="5">
        <f>SUMIFS(Buchungen!$I$2:$I$501,Buchungen!$D$2:$D$501,"Einnahme")</f>
      </c>
    </row>
    <row r="33" spans="1:2" x14ac:dyDescent="0.25">
      <c r="A33" t="s">
        <v>52</v>
      </c>
      <c r="B33" s="5">
        <f>SUMIFS(Buchungen!$I$2:$I$501,Buchungen!$D$2:$D$501,"Ausgabe")</f>
      </c>
    </row>
    <row r="34" spans="1:1" x14ac:dyDescent="0.25">
      <c r="A34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Anleitung</vt:lpstr>
      <vt:lpstr>Einstellungen</vt:lpstr>
      <vt:lpstr>Kategorien</vt:lpstr>
      <vt:lpstr>Buchungen</vt:lpstr>
      <vt:lpstr>Auswertung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papierkram-erledigt.de</dc:creator>
  <dc:title/>
  <dc:subject/>
  <dc:description/>
  <cp:keywords/>
  <cp:category/>
  <cp:lastModifiedBy>Unknown</cp:lastModifiedBy>
  <dcterms:created xsi:type="dcterms:W3CDTF">2026-11-06T16:15:57Z</dcterms:created>
  <dcterms:modified xsi:type="dcterms:W3CDTF">2026-11-06T16:15:57Z</dcterms:modified>
</cp:coreProperties>
</file>